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10.2.3\03_企画課\◆企画課共有◆\03_財政係共有\03_決算統計\令和02年度\14_財政状況資料集\05_県報告(2回目)\"/>
    </mc:Choice>
  </mc:AlternateContent>
  <xr:revisionPtr revIDLastSave="0" documentId="13_ncr:1_{8E8E1C34-DA2F-4E43-BFD1-4BB6DD579719}" xr6:coauthVersionLast="47" xr6:coauthVersionMax="47" xr10:uidLastSave="{00000000-0000-0000-0000-000000000000}"/>
  <bookViews>
    <workbookView xWindow="-120" yWindow="-120" windowWidth="20730" windowHeight="11160" tabRatio="827"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<sst xmlns="http://schemas.openxmlformats.org/spreadsheetml/2006/main" count="1107" uniqueCount="603">
  <si>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</si>
  <si>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</si>
  <si>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</si>
  <si>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</si>
  <si>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</si>
  <si>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</si>
  <si>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</si>
  <si>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</si>
  <si>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</si>
  <si>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</si>
  <si>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</si>
  <si>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</si>
  <si>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</si>
  <si>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</si>
  <si>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</si>
  <si>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</si>
  <si>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</si>
  <si>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</si>
  <si>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</si>
  <si>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</si>
  <si>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</si>
  <si>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</si>
  <si>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</si>
  <si>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</si>
  <si>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</si>
  <si>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</si>
  <si>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</si>
  <si>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</si>
  <si>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</si>
  <si>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</si>
  <si>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</si>
  <si>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</si>
  <si>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</si>
  <si>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</si>
  <si>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</si>
  <si>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</si>
  <si>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</si>
  <si>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</si>
  <si>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</si>
  <si>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</si>
  <si>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</si>
  <si>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</si>
  <si>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</si>
  <si>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</si>
  <si>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</si>
  <si>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</si>
  <si>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</si>
  <si>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</si>
  <si>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</si>
  <si>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</si>
  <si>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</si>
  <si>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</si>
  <si>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</si>
  <si>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</si>
  <si>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</si>
  <si>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</si>
  <si>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</si>
  <si>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</si>
  <si>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</si>
  <si>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</si>
  <si>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</si>
  <si>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</si>
  <si>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</si>
  <si>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</si>
  <si>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</si>
  <si>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</si>
  <si>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</si>
  <si>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</si>
  <si>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</si>
  <si>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</si>
  <si>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</si>
  <si>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</si>
  <si>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</si>
  <si>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</si>
  <si>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</si>
  <si>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</si>
  <si>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</si>
  <si>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</si>
  <si>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</si>
  <si>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</si>
  <si>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</si>
  <si>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</si>
  <si>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</si>
  <si>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</si>
  <si>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</si>
  <si>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</si>
  <si>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</si>
  <si>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</si>
  <si>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</si>
  <si>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</si>
  <si>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</si>
  <si>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</si>
  <si>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</si>
  <si>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</si>
  <si>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</si>
  <si>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</si>
  <si>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</si>
  <si>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</si>
  <si>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</si>
  <si>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</si>
  <si>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</si>
  <si>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</si>
  <si>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</si>
  <si>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</si>
  <si>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</si>
  <si>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</si>
  <si>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</si>
  <si>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</si>
  <si>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</si>
  <si>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</si>
  <si>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</si>
  <si>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</si>
  <si>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</si>
  <si>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</si>
  <si>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</si>
  <si>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</si>
  <si>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</si>
  <si>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</si>
  <si>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</si>
  <si>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</si>
  <si>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</si>
  <si>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</si>
  <si>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</si>
  <si>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</si>
  <si>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</si>
  <si>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</si>
  <si>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</si>
  <si>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</si>
  <si>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</si>
  <si>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</si>
  <si>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</si>
  <si>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</si>
  <si>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</si>
  <si>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</si>
  <si>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</si>
  <si>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</si>
  <si>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</si>
  <si>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</si>
  <si>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</si>
  <si>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</si>
  <si>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</si>
  <si>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</si>
  <si>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</si>
  <si>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</si>
  <si>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</si>
  <si>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</si>
  <si>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</si>
  <si>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</si>
  <si>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</si>
  <si>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</si>
  <si>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</si>
  <si>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</si>
  <si>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</si>
  <si>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</si>
  <si>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</si>
  <si>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</si>
  <si>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</si>
  <si>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</si>
  <si>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</si>
  <si>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</si>
  <si>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</si>
  <si>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</si>
  <si>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</si>
  <si>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</si>
  <si>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</si>
  <si>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</si>
  <si>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</si>
  <si>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</si>
  <si>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</si>
  <si>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</si>
  <si>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</si>
  <si>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</si>
  <si>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</si>
  <si>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</si>
  <si>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</si>
  <si>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</si>
  <si>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</si>
  <si>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</si>
  <si>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</si>
  <si>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</si>
  <si>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</si>
  <si>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</si>
  <si>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</si>
  <si>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</si>
  <si>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</si>
  <si>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</si>
  <si>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</si>
  <si>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</si>
  <si>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</si>
  <si>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</si>
  <si>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</si>
  <si>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</si>
  <si>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</si>
  <si>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</si>
  <si>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</si>
  <si>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</si>
  <si>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</si>
  <si>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</si>
  <si>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</si>
  <si>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</si>
  <si>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</si>
  <si>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</si>
  <si>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</si>
  <si>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</si>
  <si>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</si>
  <si>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</si>
  <si>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</si>
  <si>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</si>
  <si>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</si>
  <si>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</si>
  <si>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</si>
  <si>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</si>
  <si>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</si>
  <si>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</si>
  <si>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</si>
  <si>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群馬県東吾妻町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</si>
  <si>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</si>
  <si>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</si>
  <si>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</si>
  <si>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</si>
  <si>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</si>
  <si>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</si>
  <si>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</si>
  <si>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</si>
  <si>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</si>
  <si>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</si>
  <si>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</si>
  <si>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</si>
  <si>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</si>
  <si>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</si>
  <si>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</si>
  <si>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</si>
  <si>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</si>
  <si>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</si>
  <si>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</si>
  <si>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</si>
  <si>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</si>
  <si>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</si>
  <si>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</si>
  <si>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</si>
  <si>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</si>
  <si>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</si>
  <si>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</si>
  <si>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</si>
  <si>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</si>
  <si>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</si>
  <si>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</si>
  <si>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</si>
  <si>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</si>
  <si>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</si>
  <si>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</si>
  <si>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</si>
  <si>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</si>
  <si>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</si>
  <si>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</si>
  <si>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</si>
  <si>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</si>
  <si>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</si>
  <si>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</si>
  <si>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</si>
  <si>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</si>
  <si>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</si>
  <si>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</si>
  <si>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</si>
  <si>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</si>
  <si>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</si>
  <si>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</si>
  <si>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</si>
  <si>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</si>
  <si>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</si>
  <si>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</si>
  <si>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</si>
  <si>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</si>
  <si>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</si>
  <si>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</si>
  <si>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</si>
  <si>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</si>
  <si>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</si>
  <si>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</si>
  <si>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</si>
  <si>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</si>
  <si>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</si>
  <si>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</si>
  <si>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</si>
  <si>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</si>
  <si>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</si>
  <si>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</si>
  <si>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</si>
  <si>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</si>
  <si>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</si>
  <si>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</si>
  <si>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</si>
  <si>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</si>
  <si>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</si>
  <si>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</si>
  <si>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</si>
  <si>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</si>
  <si>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</si>
  <si>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</si>
  <si>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</si>
  <si>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</si>
  <si>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</si>
  <si>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</si>
  <si>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</si>
  <si>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</si>
  <si>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</si>
  <si>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</si>
  <si>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</si>
  <si>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</si>
  <si>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</si>
  <si>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</si>
  <si>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</si>
  <si>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</si>
  <si>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</si>
  <si>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</si>
  <si>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</si>
  <si>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</si>
  <si>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</si>
  <si>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</si>
  <si>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</si>
  <si>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</si>
  <si>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</si>
  <si>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</si>
  <si>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</si>
  <si>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</si>
  <si>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</si>
  <si>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</si>
  <si>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</si>
  <si>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</si>
  <si>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</si>
  <si>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</si>
  <si>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</si>
  <si>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</si>
  <si>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</si>
  <si>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</si>
  <si>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</si>
  <si>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</si>
  <si>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</si>
  <si>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</si>
  <si>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</si>
  <si>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</si>
  <si>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</si>
  <si>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</si>
  <si>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</si>
  <si>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</si>
  <si>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</si>
  <si>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</si>
  <si>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</si>
  <si>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</si>
  <si>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</si>
  <si>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</si>
  <si>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</si>
  <si>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</si>
  <si>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</si>
  <si>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</si>
  <si>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</si>
  <si>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</si>
  <si>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</si>
  <si>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</si>
  <si>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</si>
  <si>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</si>
  <si>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</si>
  <si>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</si>
  <si>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</si>
  <si>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</si>
  <si>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</si>
  <si>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</si>
  <si>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</si>
  <si>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</si>
  <si>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</si>
  <si>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群馬県東吾妻町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</si>
  <si>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</si>
  <si>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</si>
  <si>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</si>
  <si>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</si>
  <si>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</si>
  <si>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</si>
  <si>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</si>
  <si>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</si>
  <si>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</si>
  <si>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</si>
  <si>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</si>
  <si>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</si>
  <si>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</si>
  <si>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</si>
  <si>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</si>
  <si>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</si>
  <si>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</si>
  <si>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</si>
  <si>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</si>
  <si>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</si>
  <si>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</si>
  <si>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</si>
  <si>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</si>
  <si>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</si>
  <si>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</si>
  <si>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</si>
  <si>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</si>
  <si>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</si>
  <si>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</si>
  <si>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</si>
  <si>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</si>
  <si>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</si>
  <si>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</si>
  <si>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</si>
  <si>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</si>
  <si>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</si>
  <si>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</si>
  <si>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</si>
  <si>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</si>
  <si>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</si>
  <si>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</si>
  <si>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</si>
  <si>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</si>
  <si>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</si>
  <si>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</si>
  <si>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</si>
  <si>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</si>
  <si>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</si>
  <si>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</si>
  <si>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</si>
  <si>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</si>
  <si>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</si>
  <si>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</si>
  <si>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</si>
  <si>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</si>
  <si>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</si>
  <si>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</si>
  <si>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</si>
  <si>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</si>
  <si>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</si>
  <si>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</si>
  <si>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</si>
  <si>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</si>
  <si>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</si>
  <si>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</si>
  <si>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</si>
  <si>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</si>
  <si>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</si>
  <si>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</si>
  <si>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</si>
  <si>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</si>
  <si>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</si>
  <si>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</si>
  <si>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</si>
  <si>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</si>
  <si>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</si>
  <si>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</si>
  <si>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</si>
  <si>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</si>
  <si>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</si>
  <si>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</si>
  <si>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</si>
  <si>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</si>
  <si>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</si>
  <si>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</si>
  <si>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</si>
  <si>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</si>
  <si>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</si>
  <si>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</si>
  <si>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</si>
  <si>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</si>
  <si>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</si>
  <si>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</si>
  <si>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</si>
  <si>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</si>
  <si>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</si>
  <si>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</si>
  <si>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</si>
  <si>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</si>
  <si>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</si>
  <si>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</si>
  <si>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</si>
  <si>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</si>
  <si>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</si>
  <si>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</si>
  <si>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</si>
  <si>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</si>
  <si>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</si>
  <si>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</si>
  <si>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</si>
  <si>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</si>
  <si>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</si>
  <si>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</si>
  <si>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</si>
  <si>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</si>
  <si>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</si>
  <si>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</si>
  <si>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</si>
  <si>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</si>
  <si>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</si>
  <si>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</si>
  <si>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</si>
  <si>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</si>
  <si>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</si>
  <si>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</si>
  <si>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</si>
  <si>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</si>
  <si>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</si>
  <si>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</si>
  <si>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</si>
  <si>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</si>
  <si>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</si>
  <si>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</si>
  <si>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</si>
  <si>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</si>
  <si>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</si>
  <si>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</si>
  <si>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</si>
  <si>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</si>
  <si>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</si>
  <si>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</si>
  <si>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</si>
  <si>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</si>
  <si>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</si>
  <si>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</si>
  <si>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</si>
  <si>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</si>
  <si>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</si>
  <si>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</si>
  <si>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</si>
  <si>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</si>
  <si>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</si>
  <si>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</si>
  <si>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</si>
  <si>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</si>
  <si>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</si>
  <si>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</si>
  <si>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</si>
  <si>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</si>
  <si>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</si>
  <si>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</si>
  <si>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</si>
  <si>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</si>
  <si>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</si>
  <si>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</si>
  <si>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</si>
  <si>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</si>
  <si>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</si>
  <si>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</si>
  <si>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</si>
  <si>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</si>
  <si>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</si>
  <si>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</si>
  <si>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</si>
  <si>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</si>
  <si>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</si>
  <si>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</si>
  <si>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</si>
  <si>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</si>
  <si>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</si>
  <si>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</si>
  <si>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</si>
  <si>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</si>
  <si>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</si>
  <si>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</si>
  <si>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</si>
  <si>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2.67</t>
  </si>
  <si>
    <t>一般会計</t>
  </si>
  <si>
    <t>水道事業会計</t>
  </si>
  <si>
    <t>介護保険特別会計</t>
  </si>
  <si>
    <t>国民健康保険特別会計（事業勘定）</t>
  </si>
  <si>
    <t>下水道事業特別会計</t>
  </si>
  <si>
    <t>簡易水道特別会計</t>
  </si>
  <si>
    <t>国民健康保険特別会計（施設勘定）</t>
  </si>
  <si>
    <t>地域開発事業特別会計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</si>
  <si>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</si>
  <si>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</si>
  <si>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</si>
  <si>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</si>
  <si>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</si>
  <si>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</si>
  <si>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</si>
  <si>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</si>
  <si>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合併市町村振興基金</t>
    <rPh sb="0" eb="2">
      <t>ガッペイ</t>
    </rPh>
    <rPh sb="2" eb="5">
      <t>シチョウソン</t>
    </rPh>
    <rPh sb="5" eb="7">
      <t>シンコウ</t>
    </rPh>
    <rPh sb="7" eb="9">
      <t>キキン</t>
    </rPh>
    <phoneticPr fontId="5"/>
  </si>
  <si>
    <t>庁舎建設基金</t>
    <rPh sb="0" eb="2">
      <t>チョウシャ</t>
    </rPh>
    <rPh sb="2" eb="4">
      <t>ケンセツ</t>
    </rPh>
    <rPh sb="4" eb="6">
      <t>キキン</t>
    </rPh>
    <phoneticPr fontId="5"/>
  </si>
  <si>
    <t>公共施設等整備基金</t>
    <rPh sb="0" eb="2">
      <t>コウキョウ</t>
    </rPh>
    <rPh sb="2" eb="4">
      <t>シセツ</t>
    </rPh>
    <rPh sb="4" eb="5">
      <t>トウ</t>
    </rPh>
    <rPh sb="5" eb="7">
      <t>セイビ</t>
    </rPh>
    <rPh sb="7" eb="9">
      <t>キキン</t>
    </rPh>
    <phoneticPr fontId="5"/>
  </si>
  <si>
    <t>福祉事業基金</t>
    <rPh sb="0" eb="2">
      <t>フクシ</t>
    </rPh>
    <rPh sb="2" eb="4">
      <t>ジギョウ</t>
    </rPh>
    <rPh sb="4" eb="6">
      <t>キキン</t>
    </rPh>
    <phoneticPr fontId="5"/>
  </si>
  <si>
    <t>地域開発基金</t>
    <rPh sb="0" eb="2">
      <t>チイキ</t>
    </rPh>
    <rPh sb="2" eb="4">
      <t>カイハツ</t>
    </rPh>
    <rPh sb="4" eb="6">
      <t>キキン</t>
    </rPh>
    <phoneticPr fontId="2"/>
  </si>
  <si>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</si>
  <si>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</si>
  <si>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</si>
  <si>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</si>
  <si>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</si>
  <si>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</si>
  <si>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</si>
  <si>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</si>
  <si>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ヤマ</t>
    </rPh>
    <rPh sb="4" eb="6">
      <t>ショクリン</t>
    </rPh>
    <rPh sb="6" eb="8">
      <t>クミアイ</t>
    </rPh>
    <phoneticPr fontId="2"/>
  </si>
  <si>
    <t>吾妻環境施設組合</t>
    <rPh sb="0" eb="2">
      <t>アガツマ</t>
    </rPh>
    <rPh sb="2" eb="4">
      <t>カンキョウ</t>
    </rPh>
    <rPh sb="4" eb="6">
      <t>シセツ</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</si>
  <si>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</si>
  <si>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</si>
  <si>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</si>
  <si>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</si>
  <si>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</si>
  <si>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</si>
  <si>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</si>
  <si>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</si>
  <si>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</si>
  <si>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</si>
  <si>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</si>
  <si>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</si>
  <si>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平均と比べて低く保っているが、将来負担比率は類似団体平均より20％以上高い水準である。公共施設の整備を進めた結果起債額が増え、将来負担に係る数値が増加していると見られる。老朽化した設備については予防修繕等も必要だが、個別施設計画では計画的に除却及び統廃合を進めるという方針も出ているため、不要な建物自体を積極的に減らして維持管理経費の節減に努める。</t>
    <rPh sb="0" eb="11">
      <t>ユウケイコテイシサンゲンカショウキャクリツ</t>
    </rPh>
    <rPh sb="12" eb="14">
      <t>ルイジ</t>
    </rPh>
    <rPh sb="14" eb="16">
      <t>ダンタイ</t>
    </rPh>
    <rPh sb="16" eb="18">
      <t>ヘイキン</t>
    </rPh>
    <rPh sb="19" eb="20">
      <t>クラ</t>
    </rPh>
    <rPh sb="22" eb="23">
      <t>ヒク</t>
    </rPh>
    <rPh sb="24" eb="25">
      <t>タモ</t>
    </rPh>
    <rPh sb="31" eb="33">
      <t>ショウライ</t>
    </rPh>
    <rPh sb="33" eb="35">
      <t>フタン</t>
    </rPh>
    <rPh sb="35" eb="37">
      <t>ヒリツ</t>
    </rPh>
    <rPh sb="38" eb="40">
      <t>ルイジ</t>
    </rPh>
    <rPh sb="40" eb="42">
      <t>ダンタイ</t>
    </rPh>
    <rPh sb="42" eb="44">
      <t>ヘイキン</t>
    </rPh>
    <rPh sb="49" eb="51">
      <t>イジョウ</t>
    </rPh>
    <rPh sb="51" eb="52">
      <t>タカ</t>
    </rPh>
    <rPh sb="53" eb="55">
      <t>スイジュン</t>
    </rPh>
    <rPh sb="59" eb="61">
      <t>コウキョウ</t>
    </rPh>
    <rPh sb="61" eb="63">
      <t>シセツ</t>
    </rPh>
    <rPh sb="64" eb="66">
      <t>セイビ</t>
    </rPh>
    <rPh sb="67" eb="68">
      <t>スス</t>
    </rPh>
    <rPh sb="70" eb="72">
      <t>ケッカ</t>
    </rPh>
    <rPh sb="72" eb="75">
      <t>キサイガク</t>
    </rPh>
    <rPh sb="76" eb="77">
      <t>フ</t>
    </rPh>
    <rPh sb="79" eb="81">
      <t>ショウライ</t>
    </rPh>
    <rPh sb="81" eb="83">
      <t>フタン</t>
    </rPh>
    <rPh sb="84" eb="85">
      <t>カカワ</t>
    </rPh>
    <rPh sb="86" eb="88">
      <t>スウチ</t>
    </rPh>
    <rPh sb="89" eb="91">
      <t>ゾウカ</t>
    </rPh>
    <rPh sb="96" eb="97">
      <t>ミ</t>
    </rPh>
    <rPh sb="101" eb="104">
      <t>ロウキュウカ</t>
    </rPh>
    <rPh sb="106" eb="108">
      <t>セツビ</t>
    </rPh>
    <rPh sb="113" eb="115">
      <t>ヨボウ</t>
    </rPh>
    <rPh sb="115" eb="117">
      <t>シュウゼン</t>
    </rPh>
    <rPh sb="117" eb="118">
      <t>トウ</t>
    </rPh>
    <rPh sb="119" eb="121">
      <t>ヒツヨウ</t>
    </rPh>
    <rPh sb="124" eb="126">
      <t>コベツ</t>
    </rPh>
    <rPh sb="126" eb="128">
      <t>シセツ</t>
    </rPh>
    <rPh sb="128" eb="130">
      <t>ケイカク</t>
    </rPh>
    <rPh sb="132" eb="135">
      <t>ケイカクテキ</t>
    </rPh>
    <rPh sb="136" eb="138">
      <t>ジョキャク</t>
    </rPh>
    <rPh sb="138" eb="139">
      <t>オヨ</t>
    </rPh>
    <rPh sb="140" eb="143">
      <t>トウハイゴウ</t>
    </rPh>
    <rPh sb="144" eb="145">
      <t>スス</t>
    </rPh>
    <rPh sb="150" eb="152">
      <t>ホウシン</t>
    </rPh>
    <rPh sb="153" eb="154">
      <t>デ</t>
    </rPh>
    <rPh sb="160" eb="162">
      <t>フヨウ</t>
    </rPh>
    <rPh sb="163" eb="165">
      <t>タテモノ</t>
    </rPh>
    <rPh sb="165" eb="167">
      <t>ジタイ</t>
    </rPh>
    <rPh sb="168" eb="171">
      <t>セッキョクテキ</t>
    </rPh>
    <rPh sb="172" eb="173">
      <t>ヘ</t>
    </rPh>
    <rPh sb="176" eb="178">
      <t>イジ</t>
    </rPh>
    <rPh sb="178" eb="180">
      <t>カンリ</t>
    </rPh>
    <rPh sb="180" eb="182">
      <t>ケイヒ</t>
    </rPh>
    <rPh sb="183" eb="185">
      <t>セツゲン</t>
    </rPh>
    <rPh sb="186" eb="187">
      <t>ツト</t>
    </rPh>
    <phoneticPr fontId="5"/>
  </si>
  <si>
    <t>将来負担比率は令和元年度と比較して13％改善しているが、実質公債費比率についてはわずかな改善に留まっている。これは防災行政無線デジタル化事業の借入総額６．５億円が10年償還となっているなど、起債の償還年限を短く設定していることにより実質公債費比率の数値に影響が出ていると思われる。財政措置の有利な起債の活用により将来負担比率は改善しているため、引き続き借入と償還のバランスを考えて執行する。</t>
    <rPh sb="0" eb="2">
      <t>ショウライ</t>
    </rPh>
    <rPh sb="2" eb="4">
      <t>フタン</t>
    </rPh>
    <rPh sb="4" eb="6">
      <t>ヒリツ</t>
    </rPh>
    <rPh sb="7" eb="9">
      <t>レイワ</t>
    </rPh>
    <rPh sb="9" eb="12">
      <t>ガンネンド</t>
    </rPh>
    <rPh sb="13" eb="15">
      <t>ヒカク</t>
    </rPh>
    <rPh sb="20" eb="22">
      <t>カイゼン</t>
    </rPh>
    <rPh sb="28" eb="30">
      <t>ジッシツ</t>
    </rPh>
    <rPh sb="30" eb="33">
      <t>コウサイヒ</t>
    </rPh>
    <rPh sb="33" eb="35">
      <t>ヒリツ</t>
    </rPh>
    <rPh sb="44" eb="46">
      <t>カイゼン</t>
    </rPh>
    <rPh sb="47" eb="48">
      <t>トド</t>
    </rPh>
    <rPh sb="57" eb="63">
      <t>ボウサイギョウセイムセン</t>
    </rPh>
    <rPh sb="67" eb="70">
      <t>カジギョウ</t>
    </rPh>
    <rPh sb="71" eb="73">
      <t>カリイレ</t>
    </rPh>
    <rPh sb="73" eb="75">
      <t>ソウガク</t>
    </rPh>
    <rPh sb="78" eb="80">
      <t>オクエン</t>
    </rPh>
    <rPh sb="83" eb="84">
      <t>ネン</t>
    </rPh>
    <rPh sb="84" eb="86">
      <t>ショウカン</t>
    </rPh>
    <rPh sb="95" eb="97">
      <t>キサイ</t>
    </rPh>
    <rPh sb="98" eb="100">
      <t>ショウカン</t>
    </rPh>
    <rPh sb="100" eb="102">
      <t>ネンゲン</t>
    </rPh>
    <rPh sb="103" eb="104">
      <t>ミジカ</t>
    </rPh>
    <rPh sb="105" eb="107">
      <t>セッテイ</t>
    </rPh>
    <rPh sb="116" eb="118">
      <t>ジッシツ</t>
    </rPh>
    <rPh sb="118" eb="121">
      <t>コウサイヒ</t>
    </rPh>
    <rPh sb="121" eb="123">
      <t>ヒリツ</t>
    </rPh>
    <rPh sb="124" eb="126">
      <t>スウチ</t>
    </rPh>
    <rPh sb="127" eb="129">
      <t>エイキョウ</t>
    </rPh>
    <rPh sb="130" eb="131">
      <t>デ</t>
    </rPh>
    <rPh sb="135" eb="136">
      <t>オモ</t>
    </rPh>
    <rPh sb="140" eb="142">
      <t>ザイセイ</t>
    </rPh>
    <rPh sb="142" eb="144">
      <t>ソチ</t>
    </rPh>
    <rPh sb="145" eb="147">
      <t>ユウリ</t>
    </rPh>
    <rPh sb="148" eb="150">
      <t>キサイ</t>
    </rPh>
    <rPh sb="151" eb="153">
      <t>カツヨウ</t>
    </rPh>
    <rPh sb="156" eb="158">
      <t>ショウライ</t>
    </rPh>
    <rPh sb="158" eb="160">
      <t>フタン</t>
    </rPh>
    <rPh sb="160" eb="162">
      <t>ヒリツ</t>
    </rPh>
    <rPh sb="163" eb="165">
      <t>カイゼン</t>
    </rPh>
    <rPh sb="172" eb="173">
      <t>ヒ</t>
    </rPh>
    <rPh sb="174" eb="175">
      <t>ツヅ</t>
    </rPh>
    <rPh sb="187" eb="188">
      <t>カンガ</t>
    </rPh>
    <rPh sb="190" eb="192">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</si>
</sst>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DFE8790-F308-40E0-8DC2-51C3E45BD36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CD9F-4062-A4BE-AEA17B78ED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74948</c:v>
                </c:pt>
                <c:pt idx="1">
                  <c:v>113869</c:v>
                </c:pt>
                <c:pt idx="2">
                  <c:v>173169</c:v>
                </c:pt>
                <c:pt idx="3">
                  <c:v>140187</c:v>
                </c:pt>
                <c:pt idx="4">
                  <c:v>92335</c:v>
                </c:pt>
              </c:numCache>
            </c:numRef>
          </c:val>
          <c:smooth val="0"/>
          <c:extLst>
            <c:ext xmlns:c16="http://schemas.microsoft.com/office/drawing/2014/chart" uri="{C3380CC4-5D6E-409C-BE32-E72D297353CC}">
              <c16:uniqueId val="{00000001-CD9F-4062-A4BE-AEA17B78ED3D}"/>
            </c:ext>
          </c:extLst>
        </c:ser>
        <c:dLbls>
          <c:showLegendKey val="0"/>
          <c:showVal val="0"/>
          <c:showCatName val="0"/>
          <c:showSerName val="0"/>
          <c:showPercent val="0"/>
          <c:showBubbleSize val="0"/>
        </c:dLbls>
        <c:marker val="1"/>
        <c:smooth val="0"/>
        <c:axId val="288474640"/>
        <c:axId val="435350560"/>
      </c:lineChart>
      <c:catAx>
        <c:axId val="28847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5350560"/>
        <c:crosses val="autoZero"/>
        <c:auto val="1"/>
        <c:lblAlgn val="ctr"/>
        <c:lblOffset val="100"/>
        <c:tickLblSkip val="1"/>
        <c:tickMarkSkip val="1"/>
        <c:noMultiLvlLbl val="0"/>
      </c:catAx>
      <c:valAx>
        <c:axId val="4353505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47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4.8600000000000003</c:v>
                </c:pt>
                <c:pt idx="1">
                  <c:v>4.91</c:v>
                </c:pt>
                <c:pt idx="2">
                  <c:v>3.89</c:v>
                </c:pt>
                <c:pt idx="3">
                  <c:v>5.85</c:v>
                </c:pt>
                <c:pt idx="4">
                  <c:v>3.46</c:v>
                </c:pt>
              </c:numCache>
            </c:numRef>
          </c:val>
          <c:extLst>
            <c:ext xmlns:c16="http://schemas.microsoft.com/office/drawing/2014/chart" uri="{C3380CC4-5D6E-409C-BE32-E72D297353CC}">
              <c16:uniqueId val="{00000000-E53C-4E75-8217-69BED4F263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41.46</c:v>
                </c:pt>
                <c:pt idx="1">
                  <c:v>45.91</c:v>
                </c:pt>
                <c:pt idx="2">
                  <c:v>47.55</c:v>
                </c:pt>
                <c:pt idx="3">
                  <c:v>53.77</c:v>
                </c:pt>
                <c:pt idx="4">
                  <c:v>58.85</c:v>
                </c:pt>
              </c:numCache>
            </c:numRef>
          </c:val>
          <c:extLst>
            <c:ext xmlns:c16="http://schemas.microsoft.com/office/drawing/2014/chart" uri="{C3380CC4-5D6E-409C-BE32-E72D297353CC}">
              <c16:uniqueId val="{00000001-E53C-4E75-8217-69BED4F263B0}"/>
            </c:ext>
          </c:extLst>
        </c:ser>
        <c:dLbls>
          <c:showLegendKey val="0"/>
          <c:showVal val="0"/>
          <c:showCatName val="0"/>
          <c:showSerName val="0"/>
          <c:showPercent val="0"/>
          <c:showBubbleSize val="0"/>
        </c:dLbls>
        <c:gapWidth val="250"/>
        <c:overlap val="100"/>
        <c:axId val="286540616"/>
        <c:axId val="286542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-2.67</c:v>
                </c:pt>
                <c:pt idx="1">
                  <c:v>3.2</c:v>
                </c:pt>
                <c:pt idx="2">
                  <c:v>0.5</c:v>
                </c:pt>
                <c:pt idx="3">
                  <c:v>7.86</c:v>
                </c:pt>
                <c:pt idx="4">
                  <c:v>5.94</c:v>
                </c:pt>
              </c:numCache>
            </c:numRef>
          </c:val>
          <c:smooth val="0"/>
          <c:extLst>
            <c:ext xmlns:c16="http://schemas.microsoft.com/office/drawing/2014/chart" uri="{C3380CC4-5D6E-409C-BE32-E72D297353CC}">
              <c16:uniqueId val="{00000002-E53C-4E75-8217-69BED4F263B0}"/>
            </c:ext>
          </c:extLst>
        </c:ser>
        <c:dLbls>
          <c:showLegendKey val="0"/>
          <c:showVal val="0"/>
          <c:showCatName val="0"/>
          <c:showSerName val="0"/>
          <c:showPercent val="0"/>
          <c:showBubbleSize val="0"/>
        </c:dLbls>
        <c:marker val="1"/>
        <c:smooth val="0"/>
        <c:axId val="286540616"/>
        <c:axId val="286542184"/>
      </c:lineChart>
      <c:catAx>
        <c:axId val="28654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542184"/>
        <c:crosses val="autoZero"/>
        <c:auto val="1"/>
        <c:lblAlgn val="ctr"/>
        <c:lblOffset val="100"/>
        <c:tickLblSkip val="1"/>
        <c:tickMarkSkip val="1"/>
        <c:noMultiLvlLbl val="0"/>
      </c:catAx>
      <c:valAx>
        <c:axId val="28654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54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0.03</c:v>
                </c:pt>
                <c:pt idx="4">
                  <c:v>#N/A</c:v>
                </c:pt>
                <c:pt idx="5">
                  <c:v>0.02</c:v>
                </c:pt>
                <c:pt idx="6">
                  <c:v>#N/A</c:v>
                </c:pt>
                <c:pt idx="7">
                  <c:v>0.02</c:v>
                </c:pt>
                <c:pt idx="8">
                  <c:v>#N/A</c:v>
                </c:pt>
                <c:pt idx="9">
                  <c:v>0</c:v>
                </c:pt>
              </c:numCache>
            </c:numRef>
          </c:val>
          <c:extLst>
            <c:ext xmlns:c16="http://schemas.microsoft.com/office/drawing/2014/chart" uri="{C3380CC4-5D6E-409C-BE32-E72D297353CC}">
              <c16:uniqueId val="{00000000-88D9-4FF5-A857-98A6343489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D9-4FF5-A857-98A63434890F}"/>
            </c:ext>
          </c:extLst>
        </c:ser>
        <c:ser>
          <c:idx val="2"/>
          <c:order val="2"/>
          <c:tx>
            <c:strRef>
              <c:f>データシート!$A$29</c:f>
              <c:strCache>
                <c:ptCount val="1"/>
                <c:pt idx="0">
                  <c:v>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2-88D9-4FF5-A857-98A63434890F}"/>
            </c:ext>
          </c:extLst>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0.19</c:v>
                </c:pt>
                <c:pt idx="4">
                  <c:v>#N/A</c:v>
                </c:pt>
                <c:pt idx="5">
                  <c:v>0.04</c:v>
                </c:pt>
                <c:pt idx="6">
                  <c:v>#N/A</c:v>
                </c:pt>
                <c:pt idx="7">
                  <c:v>0.09</c:v>
                </c:pt>
                <c:pt idx="8">
                  <c:v>#N/A</c:v>
                </c:pt>
                <c:pt idx="9">
                  <c:v>0.06</c:v>
                </c:pt>
              </c:numCache>
            </c:numRef>
          </c:val>
          <c:extLst>
            <c:ext xmlns:c16="http://schemas.microsoft.com/office/drawing/2014/chart" uri="{C3380CC4-5D6E-409C-BE32-E72D297353CC}">
              <c16:uniqueId val="{00000003-88D9-4FF5-A857-98A63434890F}"/>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0.03</c:v>
                </c:pt>
                <c:pt idx="4">
                  <c:v>#N/A</c:v>
                </c:pt>
                <c:pt idx="5">
                  <c:v>0.04</c:v>
                </c:pt>
                <c:pt idx="6">
                  <c:v>#N/A</c:v>
                </c:pt>
                <c:pt idx="7">
                  <c:v>0.16</c:v>
                </c:pt>
                <c:pt idx="8">
                  <c:v>#N/A</c:v>
                </c:pt>
                <c:pt idx="9">
                  <c:v>7.0000000000000007E-2</c:v>
                </c:pt>
              </c:numCache>
            </c:numRef>
          </c:val>
          <c:extLst>
            <c:ext xmlns:c16="http://schemas.microsoft.com/office/drawing/2014/chart" uri="{C3380CC4-5D6E-409C-BE32-E72D297353CC}">
              <c16:uniqueId val="{00000004-88D9-4FF5-A857-98A63434890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0.19</c:v>
                </c:pt>
                <c:pt idx="2">
                  <c:v>#N/A</c:v>
                </c:pt>
                <c:pt idx="3">
                  <c:v>0.46</c:v>
                </c:pt>
                <c:pt idx="4">
                  <c:v>#N/A</c:v>
                </c:pt>
                <c:pt idx="5">
                  <c:v>0.22</c:v>
                </c:pt>
                <c:pt idx="6">
                  <c:v>#N/A</c:v>
                </c:pt>
                <c:pt idx="7">
                  <c:v>0.33</c:v>
                </c:pt>
                <c:pt idx="8">
                  <c:v>#N/A</c:v>
                </c:pt>
                <c:pt idx="9">
                  <c:v>0.2</c:v>
                </c:pt>
              </c:numCache>
            </c:numRef>
          </c:val>
          <c:extLst>
            <c:ext xmlns:c16="http://schemas.microsoft.com/office/drawing/2014/chart" uri="{C3380CC4-5D6E-409C-BE32-E72D297353CC}">
              <c16:uniqueId val="{00000005-88D9-4FF5-A857-98A63434890F}"/>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0.99</c:v>
                </c:pt>
                <c:pt idx="2">
                  <c:v>#N/A</c:v>
                </c:pt>
                <c:pt idx="3">
                  <c:v>1.59</c:v>
                </c:pt>
                <c:pt idx="4">
                  <c:v>#N/A</c:v>
                </c:pt>
                <c:pt idx="5">
                  <c:v>1.71</c:v>
                </c:pt>
                <c:pt idx="6">
                  <c:v>#N/A</c:v>
                </c:pt>
                <c:pt idx="7">
                  <c:v>1.33</c:v>
                </c:pt>
                <c:pt idx="8">
                  <c:v>#N/A</c:v>
                </c:pt>
                <c:pt idx="9">
                  <c:v>0.62</c:v>
                </c:pt>
              </c:numCache>
            </c:numRef>
          </c:val>
          <c:extLst>
            <c:ext xmlns:c16="http://schemas.microsoft.com/office/drawing/2014/chart" uri="{C3380CC4-5D6E-409C-BE32-E72D297353CC}">
              <c16:uniqueId val="{00000006-88D9-4FF5-A857-98A63434890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0.88</c:v>
                </c:pt>
                <c:pt idx="2">
                  <c:v>#N/A</c:v>
                </c:pt>
                <c:pt idx="3">
                  <c:v>0.56000000000000005</c:v>
                </c:pt>
                <c:pt idx="4">
                  <c:v>#N/A</c:v>
                </c:pt>
                <c:pt idx="5">
                  <c:v>1.2</c:v>
                </c:pt>
                <c:pt idx="6">
                  <c:v>#N/A</c:v>
                </c:pt>
                <c:pt idx="7">
                  <c:v>0.69</c:v>
                </c:pt>
                <c:pt idx="8">
                  <c:v>#N/A</c:v>
                </c:pt>
                <c:pt idx="9">
                  <c:v>0.8</c:v>
                </c:pt>
              </c:numCache>
            </c:numRef>
          </c:val>
          <c:extLst>
            <c:ext xmlns:c16="http://schemas.microsoft.com/office/drawing/2014/chart" uri="{C3380CC4-5D6E-409C-BE32-E72D297353CC}">
              <c16:uniqueId val="{00000007-88D9-4FF5-A857-98A63434890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1.74</c:v>
                </c:pt>
                <c:pt idx="2">
                  <c:v>#N/A</c:v>
                </c:pt>
                <c:pt idx="3">
                  <c:v>1.47</c:v>
                </c:pt>
                <c:pt idx="4">
                  <c:v>#N/A</c:v>
                </c:pt>
                <c:pt idx="5">
                  <c:v>1.65</c:v>
                </c:pt>
                <c:pt idx="6">
                  <c:v>#N/A</c:v>
                </c:pt>
                <c:pt idx="7">
                  <c:v>1.26</c:v>
                </c:pt>
                <c:pt idx="8">
                  <c:v>#N/A</c:v>
                </c:pt>
                <c:pt idx="9">
                  <c:v>1.1200000000000001</c:v>
                </c:pt>
              </c:numCache>
            </c:numRef>
          </c:val>
          <c:extLst>
            <c:ext xmlns:c16="http://schemas.microsoft.com/office/drawing/2014/chart" uri="{C3380CC4-5D6E-409C-BE32-E72D297353CC}">
              <c16:uniqueId val="{00000008-88D9-4FF5-A857-98A6343489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4.8499999999999996</c:v>
                </c:pt>
                <c:pt idx="2">
                  <c:v>#N/A</c:v>
                </c:pt>
                <c:pt idx="3">
                  <c:v>5.63</c:v>
                </c:pt>
                <c:pt idx="4">
                  <c:v>#N/A</c:v>
                </c:pt>
                <c:pt idx="5">
                  <c:v>3.86</c:v>
                </c:pt>
                <c:pt idx="6">
                  <c:v>#N/A</c:v>
                </c:pt>
                <c:pt idx="7">
                  <c:v>5.79</c:v>
                </c:pt>
                <c:pt idx="8">
                  <c:v>#N/A</c:v>
                </c:pt>
                <c:pt idx="9">
                  <c:v>3.42</c:v>
                </c:pt>
              </c:numCache>
            </c:numRef>
          </c:val>
          <c:extLst>
            <c:ext xmlns:c16="http://schemas.microsoft.com/office/drawing/2014/chart" uri="{C3380CC4-5D6E-409C-BE32-E72D297353CC}">
              <c16:uniqueId val="{00000009-88D9-4FF5-A857-98A63434890F}"/>
            </c:ext>
          </c:extLst>
        </c:ser>
        <c:dLbls>
          <c:showLegendKey val="0"/>
          <c:showVal val="0"/>
          <c:showCatName val="0"/>
          <c:showSerName val="0"/>
          <c:showPercent val="0"/>
          <c:showBubbleSize val="0"/>
        </c:dLbls>
        <c:gapWidth val="150"/>
        <c:overlap val="100"/>
        <c:axId val="286542968"/>
        <c:axId val="286543360"/>
      </c:barChart>
      <c:catAx>
        <c:axId val="28654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543360"/>
        <c:crosses val="autoZero"/>
        <c:auto val="1"/>
        <c:lblAlgn val="ctr"/>
        <c:lblOffset val="100"/>
        <c:tickLblSkip val="1"/>
        <c:tickMarkSkip val="1"/>
        <c:noMultiLvlLbl val="0"/>
      </c:catAx>
      <c:valAx>
        <c:axId val="28654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542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839</c:v>
                </c:pt>
                <c:pt idx="5">
                  <c:v>841</c:v>
                </c:pt>
                <c:pt idx="8">
                  <c:v>849</c:v>
                </c:pt>
                <c:pt idx="11">
                  <c:v>857</c:v>
                </c:pt>
                <c:pt idx="14">
                  <c:v>889</c:v>
                </c:pt>
              </c:numCache>
            </c:numRef>
          </c:val>
          <c:extLst>
            <c:ext xmlns:c16="http://schemas.microsoft.com/office/drawing/2014/chart" uri="{C3380CC4-5D6E-409C-BE32-E72D297353CC}">
              <c16:uniqueId val="{00000000-1C85-4441-AD0A-1931C69AA1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85-4441-AD0A-1931C69AA1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c:v>
                </c:pt>
                <c:pt idx="3">
                  <c:v>52</c:v>
                </c:pt>
                <c:pt idx="6">
                  <c:v>52</c:v>
                </c:pt>
                <c:pt idx="9">
                  <c:v>52</c:v>
                </c:pt>
                <c:pt idx="12">
                  <c:v>0</c:v>
                </c:pt>
              </c:numCache>
            </c:numRef>
          </c:val>
          <c:extLst>
            <c:ext xmlns:c16="http://schemas.microsoft.com/office/drawing/2014/chart" uri="{C3380CC4-5D6E-409C-BE32-E72D297353CC}">
              <c16:uniqueId val="{00000002-1C85-4441-AD0A-1931C69AA1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40</c:v>
                </c:pt>
                <c:pt idx="6">
                  <c:v>37</c:v>
                </c:pt>
                <c:pt idx="9">
                  <c:v>38</c:v>
                </c:pt>
                <c:pt idx="12">
                  <c:v>38</c:v>
                </c:pt>
              </c:numCache>
            </c:numRef>
          </c:val>
          <c:extLst>
            <c:ext xmlns:c16="http://schemas.microsoft.com/office/drawing/2014/chart" uri="{C3380CC4-5D6E-409C-BE32-E72D297353CC}">
              <c16:uniqueId val="{00000003-1C85-4441-AD0A-1931C69AA1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188</c:v>
                </c:pt>
                <c:pt idx="3">
                  <c:v>209</c:v>
                </c:pt>
                <c:pt idx="6">
                  <c:v>201</c:v>
                </c:pt>
                <c:pt idx="9">
                  <c:v>199</c:v>
                </c:pt>
                <c:pt idx="12">
                  <c:v>212</c:v>
                </c:pt>
              </c:numCache>
            </c:numRef>
          </c:val>
          <c:extLst>
            <c:ext xmlns:c16="http://schemas.microsoft.com/office/drawing/2014/chart" uri="{C3380CC4-5D6E-409C-BE32-E72D297353CC}">
              <c16:uniqueId val="{00000004-1C85-4441-AD0A-1931C69AA1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85-4441-AD0A-1931C69AA1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85-4441-AD0A-1931C69AA1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1089</c:v>
                </c:pt>
                <c:pt idx="3">
                  <c:v>1068</c:v>
                </c:pt>
                <c:pt idx="6">
                  <c:v>1068</c:v>
                </c:pt>
                <c:pt idx="9">
                  <c:v>1090</c:v>
                </c:pt>
                <c:pt idx="12">
                  <c:v>1150</c:v>
                </c:pt>
              </c:numCache>
            </c:numRef>
          </c:val>
          <c:extLst>
            <c:ext xmlns:c16="http://schemas.microsoft.com/office/drawing/2014/chart" uri="{C3380CC4-5D6E-409C-BE32-E72D297353CC}">
              <c16:uniqueId val="{00000007-1C85-4441-AD0A-1931C69AA170}"/>
            </c:ext>
          </c:extLst>
        </c:ser>
        <c:dLbls>
          <c:showLegendKey val="0"/>
          <c:showVal val="0"/>
          <c:showCatName val="0"/>
          <c:showSerName val="0"/>
          <c:showPercent val="0"/>
          <c:showBubbleSize val="0"/>
        </c:dLbls>
        <c:gapWidth val="100"/>
        <c:overlap val="100"/>
        <c:axId val="286544144"/>
        <c:axId val="286544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529</c:v>
                </c:pt>
                <c:pt idx="2">
                  <c:v>#N/A</c:v>
                </c:pt>
                <c:pt idx="3">
                  <c:v>#N/A</c:v>
                </c:pt>
                <c:pt idx="4">
                  <c:v>528</c:v>
                </c:pt>
                <c:pt idx="5">
                  <c:v>#N/A</c:v>
                </c:pt>
                <c:pt idx="6">
                  <c:v>#N/A</c:v>
                </c:pt>
                <c:pt idx="7">
                  <c:v>509</c:v>
                </c:pt>
                <c:pt idx="8">
                  <c:v>#N/A</c:v>
                </c:pt>
                <c:pt idx="9">
                  <c:v>#N/A</c:v>
                </c:pt>
                <c:pt idx="10">
                  <c:v>522</c:v>
                </c:pt>
                <c:pt idx="11">
                  <c:v>#N/A</c:v>
                </c:pt>
                <c:pt idx="12">
                  <c:v>#N/A</c:v>
                </c:pt>
                <c:pt idx="13">
                  <c:v>511</c:v>
                </c:pt>
                <c:pt idx="14">
                  <c:v>#N/A</c:v>
                </c:pt>
              </c:numCache>
            </c:numRef>
          </c:val>
          <c:smooth val="0"/>
          <c:extLst>
            <c:ext xmlns:c16="http://schemas.microsoft.com/office/drawing/2014/chart" uri="{C3380CC4-5D6E-409C-BE32-E72D297353CC}">
              <c16:uniqueId val="{00000008-1C85-4441-AD0A-1931C69AA170}"/>
            </c:ext>
          </c:extLst>
        </c:ser>
        <c:dLbls>
          <c:showLegendKey val="0"/>
          <c:showVal val="0"/>
          <c:showCatName val="0"/>
          <c:showSerName val="0"/>
          <c:showPercent val="0"/>
          <c:showBubbleSize val="0"/>
        </c:dLbls>
        <c:marker val="1"/>
        <c:smooth val="0"/>
        <c:axId val="286544144"/>
        <c:axId val="286544536"/>
      </c:lineChart>
      <c:catAx>
        <c:axId val="28654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544536"/>
        <c:crosses val="autoZero"/>
        <c:auto val="1"/>
        <c:lblAlgn val="ctr"/>
        <c:lblOffset val="100"/>
        <c:tickLblSkip val="1"/>
        <c:tickMarkSkip val="1"/>
        <c:noMultiLvlLbl val="0"/>
      </c:catAx>
      <c:valAx>
        <c:axId val="28654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54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8807</c:v>
                </c:pt>
                <c:pt idx="5">
                  <c:v>9024</c:v>
                </c:pt>
                <c:pt idx="8">
                  <c:v>9781</c:v>
                </c:pt>
                <c:pt idx="11">
                  <c:v>9746</c:v>
                </c:pt>
                <c:pt idx="14">
                  <c:v>9640</c:v>
                </c:pt>
              </c:numCache>
            </c:numRef>
          </c:val>
          <c:extLst>
            <c:ext xmlns:c16="http://schemas.microsoft.com/office/drawing/2014/chart" uri="{C3380CC4-5D6E-409C-BE32-E72D297353CC}">
              <c16:uniqueId val="{00000000-298E-4DBD-9627-C775A1B567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35</c:v>
                </c:pt>
                <c:pt idx="8">
                  <c:v>46</c:v>
                </c:pt>
                <c:pt idx="11">
                  <c:v>45</c:v>
                </c:pt>
                <c:pt idx="14">
                  <c:v>39</c:v>
                </c:pt>
              </c:numCache>
            </c:numRef>
          </c:val>
          <c:extLst>
            <c:ext xmlns:c16="http://schemas.microsoft.com/office/drawing/2014/chart" uri="{C3380CC4-5D6E-409C-BE32-E72D297353CC}">
              <c16:uniqueId val="{00000001-298E-4DBD-9627-C775A1B567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4201</c:v>
                </c:pt>
                <c:pt idx="5">
                  <c:v>4389</c:v>
                </c:pt>
                <c:pt idx="8">
                  <c:v>4315</c:v>
                </c:pt>
                <c:pt idx="11">
                  <c:v>4361</c:v>
                </c:pt>
                <c:pt idx="14">
                  <c:v>4688</c:v>
                </c:pt>
              </c:numCache>
            </c:numRef>
          </c:val>
          <c:extLst>
            <c:ext xmlns:c16="http://schemas.microsoft.com/office/drawing/2014/chart" uri="{C3380CC4-5D6E-409C-BE32-E72D297353CC}">
              <c16:uniqueId val="{00000002-298E-4DBD-9627-C775A1B567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8E-4DBD-9627-C775A1B567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8E-4DBD-9627-C775A1B567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6</c:v>
                </c:pt>
                <c:pt idx="9">
                  <c:v>8</c:v>
                </c:pt>
                <c:pt idx="12">
                  <c:v>0</c:v>
                </c:pt>
              </c:numCache>
            </c:numRef>
          </c:val>
          <c:extLst>
            <c:ext xmlns:c16="http://schemas.microsoft.com/office/drawing/2014/chart" uri="{C3380CC4-5D6E-409C-BE32-E72D297353CC}">
              <c16:uniqueId val="{00000005-298E-4DBD-9627-C775A1B567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2279</c:v>
                </c:pt>
                <c:pt idx="3">
                  <c:v>2222</c:v>
                </c:pt>
                <c:pt idx="6">
                  <c:v>2119</c:v>
                </c:pt>
                <c:pt idx="9">
                  <c:v>2091</c:v>
                </c:pt>
                <c:pt idx="12">
                  <c:v>2078</c:v>
                </c:pt>
              </c:numCache>
            </c:numRef>
          </c:val>
          <c:extLst>
            <c:ext xmlns:c16="http://schemas.microsoft.com/office/drawing/2014/chart" uri="{C3380CC4-5D6E-409C-BE32-E72D297353CC}">
              <c16:uniqueId val="{00000006-298E-4DBD-9627-C775A1B567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277</c:v>
                </c:pt>
                <c:pt idx="3">
                  <c:v>232</c:v>
                </c:pt>
                <c:pt idx="6">
                  <c:v>191</c:v>
                </c:pt>
                <c:pt idx="9">
                  <c:v>383</c:v>
                </c:pt>
                <c:pt idx="12">
                  <c:v>585</c:v>
                </c:pt>
              </c:numCache>
            </c:numRef>
          </c:val>
          <c:extLst>
            <c:ext xmlns:c16="http://schemas.microsoft.com/office/drawing/2014/chart" uri="{C3380CC4-5D6E-409C-BE32-E72D297353CC}">
              <c16:uniqueId val="{00000007-298E-4DBD-9627-C775A1B567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2850</c:v>
                </c:pt>
                <c:pt idx="3">
                  <c:v>2906</c:v>
                </c:pt>
                <c:pt idx="6">
                  <c:v>2839</c:v>
                </c:pt>
                <c:pt idx="9">
                  <c:v>2689</c:v>
                </c:pt>
                <c:pt idx="12">
                  <c:v>2465</c:v>
                </c:pt>
              </c:numCache>
            </c:numRef>
          </c:val>
          <c:extLst>
            <c:ext xmlns:c16="http://schemas.microsoft.com/office/drawing/2014/chart" uri="{C3380CC4-5D6E-409C-BE32-E72D297353CC}">
              <c16:uniqueId val="{00000008-298E-4DBD-9627-C775A1B567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150</c:v>
                </c:pt>
                <c:pt idx="3">
                  <c:v>101</c:v>
                </c:pt>
                <c:pt idx="6">
                  <c:v>51</c:v>
                </c:pt>
                <c:pt idx="9">
                  <c:v>0</c:v>
                </c:pt>
                <c:pt idx="12">
                  <c:v>0</c:v>
                </c:pt>
              </c:numCache>
            </c:numRef>
          </c:val>
          <c:extLst>
            <c:ext xmlns:c16="http://schemas.microsoft.com/office/drawing/2014/chart" uri="{C3380CC4-5D6E-409C-BE32-E72D297353CC}">
              <c16:uniqueId val="{00000009-298E-4DBD-9627-C775A1B567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10203</c:v>
                </c:pt>
                <c:pt idx="3">
                  <c:v>10505</c:v>
                </c:pt>
                <c:pt idx="6">
                  <c:v>11475</c:v>
                </c:pt>
                <c:pt idx="9">
                  <c:v>11563</c:v>
                </c:pt>
                <c:pt idx="12">
                  <c:v>11358</c:v>
                </c:pt>
              </c:numCache>
            </c:numRef>
          </c:val>
          <c:extLst>
            <c:ext xmlns:c16="http://schemas.microsoft.com/office/drawing/2014/chart" uri="{C3380CC4-5D6E-409C-BE32-E72D297353CC}">
              <c16:uniqueId val="{0000000A-298E-4DBD-9627-C775A1B56703}"/>
            </c:ext>
          </c:extLst>
        </c:ser>
        <c:dLbls>
          <c:showLegendKey val="0"/>
          <c:showVal val="0"/>
          <c:showCatName val="0"/>
          <c:showSerName val="0"/>
          <c:showPercent val="0"/>
          <c:showBubbleSize val="0"/>
        </c:dLbls>
        <c:gapWidth val="100"/>
        <c:overlap val="100"/>
        <c:axId val="443897600"/>
        <c:axId val="443897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2712</c:v>
                </c:pt>
                <c:pt idx="2">
                  <c:v>#N/A</c:v>
                </c:pt>
                <c:pt idx="3">
                  <c:v>#N/A</c:v>
                </c:pt>
                <c:pt idx="4">
                  <c:v>2520</c:v>
                </c:pt>
                <c:pt idx="5">
                  <c:v>#N/A</c:v>
                </c:pt>
                <c:pt idx="6">
                  <c:v>#N/A</c:v>
                </c:pt>
                <c:pt idx="7">
                  <c:v>2540</c:v>
                </c:pt>
                <c:pt idx="8">
                  <c:v>#N/A</c:v>
                </c:pt>
                <c:pt idx="9">
                  <c:v>#N/A</c:v>
                </c:pt>
                <c:pt idx="10">
                  <c:v>2581</c:v>
                </c:pt>
                <c:pt idx="11">
                  <c:v>#N/A</c:v>
                </c:pt>
                <c:pt idx="12">
                  <c:v>#N/A</c:v>
                </c:pt>
                <c:pt idx="13">
                  <c:v>2119</c:v>
                </c:pt>
                <c:pt idx="14">
                  <c:v>#N/A</c:v>
                </c:pt>
              </c:numCache>
            </c:numRef>
          </c:val>
          <c:smooth val="0"/>
          <c:extLst>
            <c:ext xmlns:c16="http://schemas.microsoft.com/office/drawing/2014/chart" uri="{C3380CC4-5D6E-409C-BE32-E72D297353CC}">
              <c16:uniqueId val="{0000000B-298E-4DBD-9627-C775A1B56703}"/>
            </c:ext>
          </c:extLst>
        </c:ser>
        <c:dLbls>
          <c:showLegendKey val="0"/>
          <c:showVal val="0"/>
          <c:showCatName val="0"/>
          <c:showSerName val="0"/>
          <c:showPercent val="0"/>
          <c:showBubbleSize val="0"/>
        </c:dLbls>
        <c:marker val="1"/>
        <c:smooth val="0"/>
        <c:axId val="443897600"/>
        <c:axId val="443897992"/>
      </c:lineChart>
      <c:catAx>
        <c:axId val="4438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897992"/>
        <c:crosses val="autoZero"/>
        <c:auto val="1"/>
        <c:lblAlgn val="ctr"/>
        <c:lblOffset val="100"/>
        <c:tickLblSkip val="1"/>
        <c:tickMarkSkip val="1"/>
        <c:noMultiLvlLbl val="0"/>
      </c:catAx>
      <c:valAx>
        <c:axId val="443897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89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2554</c:v>
                </c:pt>
                <c:pt idx="1">
                  <c:v>2871</c:v>
                </c:pt>
                <c:pt idx="2">
                  <c:v>3323</c:v>
                </c:pt>
              </c:numCache>
            </c:numRef>
          </c:val>
          <c:extLst>
            <c:ext xmlns:c16="http://schemas.microsoft.com/office/drawing/2014/chart" uri="{C3380CC4-5D6E-409C-BE32-E72D297353CC}">
              <c16:uniqueId val="{00000000-8CB1-4A66-B2D7-992122F88A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c:v>
                </c:pt>
                <c:pt idx="1">
                  <c:v>340</c:v>
                </c:pt>
                <c:pt idx="2">
                  <c:v>333</c:v>
                </c:pt>
              </c:numCache>
            </c:numRef>
          </c:val>
          <c:extLst>
            <c:ext xmlns:c16="http://schemas.microsoft.com/office/drawing/2014/chart" uri="{C3380CC4-5D6E-409C-BE32-E72D297353CC}">
              <c16:uniqueId val="{00000001-8CB1-4A66-B2D7-992122F88A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2122</c:v>
                </c:pt>
                <c:pt idx="1">
                  <c:v>1551</c:v>
                </c:pt>
                <c:pt idx="2">
                  <c:v>1327</c:v>
                </c:pt>
              </c:numCache>
            </c:numRef>
          </c:val>
          <c:extLst>
            <c:ext xmlns:c16="http://schemas.microsoft.com/office/drawing/2014/chart" uri="{C3380CC4-5D6E-409C-BE32-E72D297353CC}">
              <c16:uniqueId val="{00000002-8CB1-4A66-B2D7-992122F88A20}"/>
            </c:ext>
          </c:extLst>
        </c:ser>
        <c:dLbls>
          <c:showLegendKey val="0"/>
          <c:showVal val="0"/>
          <c:showCatName val="0"/>
          <c:showSerName val="0"/>
          <c:showPercent val="0"/>
          <c:showBubbleSize val="0"/>
        </c:dLbls>
        <c:gapWidth val="120"/>
        <c:overlap val="100"/>
        <c:axId val="443899168"/>
        <c:axId val="443899560"/>
      </c:barChart>
      <c:catAx>
        <c:axId val="4438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899560"/>
        <c:crosses val="autoZero"/>
        <c:auto val="1"/>
        <c:lblAlgn val="ctr"/>
        <c:lblOffset val="100"/>
        <c:tickLblSkip val="1"/>
        <c:tickMarkSkip val="1"/>
        <c:noMultiLvlLbl val="0"/>
      </c:catAx>
      <c:valAx>
        <c:axId val="443899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8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{2E1045CB-9B0F-41BA-AE1C-3604AD13AAE3}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E83-4C3B-A7D5-96B5B944D6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{18C3DDC0-24FE-4A8C-8A02-EF070EA41AD6}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3-4C3B-A7D5-96B5B944D6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{E42BE4E1-F79F-4A6A-B90B-E89351667FB6}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3-4C3B-A7D5-96B5B944D6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{E9F5F594-A171-4643-88AA-AFB91215B6EB}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3-4C3B-A7D5-96B5B944D6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{0D4A6C4A-96D8-4707-BF39-CA1692C1B030}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3-4C3B-A7D5-96B5B944D6B2}"/>
                </c:ext>
              </c:extLst>
            </c:dLbl>
            <c:dLbl>
              <c:idx val="8"/>
              <c:layout>
                <c:manualLayout>
                  <c:x val="-2.992962822419615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{FB73289D-0BD4-41C4-B489-418885ACEBF4}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E83-4C3B-A7D5-96B5B944D6B2}"/>
                </c:ext>
              </c:extLst>
            </c:dLbl>
            <c:dLbl>
              <c:idx val="16"/>
              <c:layout>
                <c:manualLayout>
                  <c:x val="-3.436077271494872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{79AF78CB-1A08-4288-855C-59909CDEA0ED}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E83-4C3B-A7D5-96B5B944D6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{644F4C57-D4A0-40AF-AC76-974A21FB8A36}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E83-4C3B-A7D5-96B5B944D6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{A5A85010-224D-419D-833C-645AF90307D4}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E83-4C3B-A7D5-96B5B944D6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c:v>
                </c:pt>
                <c:pt idx="8">
                  <c:v>44.9</c:v>
                </c:pt>
                <c:pt idx="16">
                  <c:v>45.7</c:v>
                </c:pt>
                <c:pt idx="24">
                  <c:v>47.8</c:v>
                </c:pt>
                <c:pt idx="32">
                  <c:v>47.8</c:v>
                </c:pt>
              </c:numCache>
            </c:numRef>
          </c:xVal>
          <c:yVal>
            <c:numRef>
              <c:f>公会計指標分析・財政指標組合せ分析表!$BP$51:$DC$51</c:f>
              <c:numCache>
                <c:formatCode>#,##0.0;"▲ "#,##0.0</c:formatCode>
                <c:ptCount val="40"/>
                <c:pt idx="0">
                  <c:v>57.6</c:v>
                </c:pt>
                <c:pt idx="8">
                  <c:v>55.2</c:v>
                </c:pt>
                <c:pt idx="16">
                  <c:v>56</c:v>
                </c:pt>
                <c:pt idx="24">
                  <c:v>57.4</c:v>
                </c:pt>
                <c:pt idx="32">
                  <c:v>44.4</c:v>
                </c:pt>
              </c:numCache>
            </c:numRef>
          </c:yVal>
          <c:smooth val="0"/>
          <c:extLst>
            <c:ext xmlns:c16="http://schemas.microsoft.com/office/drawing/2014/chart" uri="{C3380CC4-5D6E-409C-BE32-E72D297353CC}">
              <c16:uniqueId val="{00000009-0E83-4C3B-A7D5-96B5B944D6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{B41C5C60-4EF0-4EE4-ABC5-AB66848803E5}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E83-4C3B-A7D5-96B5B944D6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{69B57920-4105-483C-90F7-C54088697366}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3-4C3B-A7D5-96B5B944D6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{5884DFA4-DB6C-4981-973F-FD89DB9EA801}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3-4C3B-A7D5-96B5B944D6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{00D5D4DE-DF9D-46BC-BE57-A37020F6D62C}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3-4C3B-A7D5-96B5B944D6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{C1A6561F-104F-48EC-BEDE-9179CEBD0307}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3-4C3B-A7D5-96B5B944D6B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{33F05E77-C8EA-4F78-BCB6-4A696CD8B4FB}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E83-4C3B-A7D5-96B5B944D6B2}"/>
                </c:ext>
              </c:extLst>
            </c:dLbl>
            <c:dLbl>
              <c:idx val="16"/>
              <c:layout>
                <c:manualLayout>
                  <c:x val="0"/>
                  <c:y val="-2.54107267631970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{0FB82DD1-AF7F-4AE9-92F9-6A11930208A3}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E83-4C3B-A7D5-96B5B944D6B2}"/>
                </c:ext>
              </c:extLst>
            </c:dLbl>
            <c:dLbl>
              <c:idx val="24"/>
              <c:layout>
                <c:manualLayout>
                  <c:x val="0"/>
                  <c:y val="9.321967367785771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{322C820A-524A-49CA-AB45-796EA073F852}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E83-4C3B-A7D5-96B5B944D6B2}"/>
                </c:ext>
              </c:extLst>
            </c:dLbl>
            <c:dLbl>
              <c:idx val="32"/>
              <c:layout>
                <c:manualLayout>
                  <c:x val="0"/>
                  <c:y val="1.608911462623851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{8173DEDD-ECA4-4B6D-92F3-908572908416}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E83-4C3B-A7D5-96B5B944D6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E83-4C3B-A7D5-96B5B944D6B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{7B51F004-1349-4B4A-88CD-57028314F0AC}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613-4121-A11E-B38959C8F0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{5A981639-EA58-401A-950F-822D34A2B52A}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13-4121-A11E-B38959C8F0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{B9683927-0255-4F6E-AFCD-D600B8535B78}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13-4121-A11E-B38959C8F0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{EA1C078A-88D8-449C-9703-9CFA4709A0A0}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13-4121-A11E-B38959C8F0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{5BEDD2D0-0223-43AD-BE92-C44D89EB381F}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13-4121-A11E-B38959C8F00B}"/>
                </c:ext>
              </c:extLst>
            </c:dLbl>
            <c:dLbl>
              <c:idx val="8"/>
              <c:layout>
                <c:manualLayout>
                  <c:x val="-3.6684985503450687E-2"/>
                  <c:y val="-7.846116225211606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{FDEB8F16-F3FE-45E8-9708-BD3D86713724}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613-4121-A11E-B38959C8F00B}"/>
                </c:ext>
              </c:extLst>
            </c:dLbl>
            <c:dLbl>
              <c:idx val="16"/>
              <c:layout>
                <c:manualLayout>
                  <c:x val="-2.6710997734770651E-2"/>
                  <c:y val="-5.100838615062466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{1F80303C-CBFC-4507-8075-2E7B273BF5CF}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613-4121-A11E-B38959C8F00B}"/>
                </c:ext>
              </c:extLst>
            </c:dLbl>
            <c:dLbl>
              <c:idx val="24"/>
              <c:layout>
                <c:manualLayout>
                  <c:x val="-3.1570342725075584E-2"/>
                  <c:y val="-5.77802216168564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{BF8399B3-B496-4924-A03F-894D7B414750}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613-4121-A11E-B38959C8F0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{FD38244F-0946-4554-9953-DB656BDE7B53}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613-4121-A11E-B38959C8F0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11.4</c:v>
                </c:pt>
                <c:pt idx="16">
                  <c:v>11.3</c:v>
                </c:pt>
                <c:pt idx="24">
                  <c:v>11.5</c:v>
                </c:pt>
                <c:pt idx="32">
                  <c:v>11.4</c:v>
                </c:pt>
              </c:numCache>
            </c:numRef>
          </c:xVal>
          <c:yVal>
            <c:numRef>
              <c:f>公会計指標分析・財政指標組合せ分析表!$BP$73:$DC$73</c:f>
              <c:numCache>
                <c:formatCode>#,##0.0;"▲ "#,##0.0</c:formatCode>
                <c:ptCount val="40"/>
                <c:pt idx="0">
                  <c:v>57.6</c:v>
                </c:pt>
                <c:pt idx="8">
                  <c:v>55.2</c:v>
                </c:pt>
                <c:pt idx="16">
                  <c:v>56</c:v>
                </c:pt>
                <c:pt idx="24">
                  <c:v>57.4</c:v>
                </c:pt>
                <c:pt idx="32">
                  <c:v>44.4</c:v>
                </c:pt>
              </c:numCache>
            </c:numRef>
          </c:yVal>
          <c:smooth val="0"/>
          <c:extLst>
            <c:ext xmlns:c16="http://schemas.microsoft.com/office/drawing/2014/chart" uri="{C3380CC4-5D6E-409C-BE32-E72D297353CC}">
              <c16:uniqueId val="{00000009-E613-4121-A11E-B38959C8F0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{CA5F919A-3E9C-4B19-A048-9D43706948B8}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613-4121-A11E-B38959C8F0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{66FC0F99-E00B-4204-A056-CD3043316FB2}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13-4121-A11E-B38959C8F0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{BD447882-08BF-4CFD-9FBC-14FD092A2948}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13-4121-A11E-B38959C8F0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{EB2ADFC0-72F9-47C7-A1CB-711BD1300076}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13-4121-A11E-B38959C8F0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{9DBD9FFE-04D1-4B33-B6AD-11F8B38F7244}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13-4121-A11E-B38959C8F00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{98C2755A-12FB-44D9-8F47-DF5CB3E5BD79}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613-4121-A11E-B38959C8F00B}"/>
                </c:ext>
              </c:extLst>
            </c:dLbl>
            <c:dLbl>
              <c:idx val="16"/>
              <c:layout>
                <c:manualLayout>
                  <c:x val="0"/>
                  <c:y val="-1.82715405844344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{37FA02F5-54BA-4A95-8F83-F4C470C4B64F}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613-4121-A11E-B38959C8F00B}"/>
                </c:ext>
              </c:extLst>
            </c:dLbl>
            <c:dLbl>
              <c:idx val="24"/>
              <c:layout>
                <c:manualLayout>
                  <c:x val="0"/>
                  <c:y val="1.827154058443446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{E346C281-6363-4262-AAF9-5172F072649F}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613-4121-A11E-B38959C8F00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{4F56B82E-F2AE-4422-AA92-91A2B30FDF3E}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613-4121-A11E-B38959C8F0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E613-4121-A11E-B38959C8F00B}"/>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を行った庁舎建設事業や保育所建設事業の償還が開始したことにより元利償還金は増加している。財政措置の有利な起債を活用しているため算入公債費等も増加し、令和元年度において債務負担行為に基づく支出額が皆減となったため、分子の合計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百万円減少している。今後は元利償還金のピークは続くものの、交付税措置の低い起債の償還が終了していくと算入公債費の割合が増えると思われるので、起債総額を見ながら健全な財政運営に努める。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当町については、満期一括地方債を利用していない。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吾妻広域の消防本部移転により組合等負担等見込額がここ</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億円近く増加しているが、地方債現在高の減少や充当可能基金の増加により、分子の合計は</a:t>
          </a:r>
          <a:r>
            <a:rPr kumimoji="1" lang="en-US" altLang="ja-JP" sz="1400">
              <a:latin typeface="ＭＳ ゴシック" pitchFamily="49" charset="-128"/>
              <a:ea typeface="ＭＳ ゴシック" pitchFamily="49" charset="-128"/>
            </a:rPr>
            <a:t>462</a:t>
          </a:r>
          <a:r>
            <a:rPr kumimoji="1" lang="ja-JP" altLang="en-US" sz="1400">
              <a:latin typeface="ＭＳ ゴシック" pitchFamily="49" charset="-128"/>
              <a:ea typeface="ＭＳ ゴシック" pitchFamily="49" charset="-128"/>
            </a:rPr>
            <a:t>百万円減少している。今後は、今のところ順調に減少している公営企業債等繰入見込額もインフラ整備によって増加する懸念もあるため、数値の増減に注目しながら必要な部分に財源を投入していく。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合併市町村振興基金や公共施設等整備基金等の取り崩しを行い事業に充当しているが、新型コロナウイルスによる事業未執行等で不用額が多く発生したため、財政調整基金を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百万円積み立てており基金残高合計は増加している。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すぐに取り崩さない部分を原資に債券運用を行っており、自主財源の確保に努めている。今後は特定目的基金で不要な部分について財政調整基金に統合することで、総額で管理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・庁舎建設基金：庁舎建設は完了したため、庁舎等を改修する際の財源として活用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・地域開発基金：合併前の東村地域の道路管理・施設整備等の事業を実施するための財源として活用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合併市町村振興基金については給食費無料化や入学祝金など地域振興に資する事業に充当するため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百万円取り崩した。庁舎建設基金については旧庁舎の解体事業に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百万円充当した。公共施設等整備基金については道路整備事業に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百万円充当した。地域開発基金については今年度取り崩しは行わず、小水力発電の売電収入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開発基金やふるさと応援寄附基金など、毎年安定して積み立てが出来ている基金については貯めたままにせず積極的に事業充当していく。取り崩さなくなった基金については基金条例を廃止して統合するなどスリム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税収減など急な財政負担が生じる見込みであったが、新型コロナウイルス感染症対応地方創生臨時交付金を活用したことや、多くの事業が中止になったことに伴う不用額がそれ以上に発生したため、結果として剰余金が発生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財政調整基金については近年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億円以上積み立てが出来ている状況であり、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億円は国債を購入して運用を行っている。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今年度は新型コロナウイルスの影響により例年と異なる状況ではあったが、引き続き歳出の削減に努め、予期出来ない財政負担に備えたい。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庁舎建設事業に係る合併特例債の償還について、交付税措置以外の町負担分を毎年取り崩している。今年度は令和元年度に完了し、借り入れた部分の積み立ても行っているため減少幅は少なくなっている。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今後も償還に合わせて取り崩しを行っていく。大きな施設整備が見込まれる際には、想定される財政負担を計画的に積み立てておくことで正確な財政状況の把握に努めたい。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8BC42A-CC32-41E7-BF0C-5D8C81BBF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2BADF5-5441-4D1F-9317-0804813AF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F0D8AEB-F2C0-4C66-9FD7-522F6B6CE3D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7B360B7-7572-4CCE-9711-33D4C46125C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FCB8F82-BB2B-46AB-B99E-BE7E99394DF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A5AA9E7-39B6-4D27-A41A-C46BEC18BE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C0FCAF-80FD-46F1-9C8C-5534E4EF928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AB2582-EA99-4D2E-852C-D09CBD2B1B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8CBD0CD-257D-4E08-A541-C3BDE249CBB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5B8A4D-BC1F-43AF-BECD-D9C5B1FA25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24E0AC5-622E-49B5-B266-F6EBE1F53B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0D33E85-1FFE-4361-886B-C3D9B88CDA5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7E10282-66BB-45FA-81F6-38BCA7F2449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E55D3D7-827F-4679-AB88-B475B90617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70A725F-0893-4476-874C-F04F2480FFC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955C7B8-DAE5-4BC7-90BD-2621CC25F1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58B1A44-05E7-45D5-A7FC-41122A688E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E27F63-CCB5-4F5B-82D7-0CF440DA03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15C82CE-C58A-4B70-91A2-F257DB5739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CEA203B-4214-44C3-8D59-EE3244C89B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6E6E214-9FFD-4DBD-B688-8CF05C032CF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76C9E49-8011-4802-90BE-00D0A4A8EBA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E32858-02D1-4ABB-B192-B418B966C3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16B8D95-10B9-47E7-BF0F-604610C768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5B94EDE-F793-4B92-98C2-E734961B47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E9DB42B-D3BA-4362-82DE-7D3183489C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8C6E3AE-53C6-406F-BA7F-84805855DCB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E862F4-49E1-4293-AB0C-6AA657CD3B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845BC4A-1A1F-490F-83C1-BCC27C0B965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AC49AD8-CC1B-4E7D-874D-B5064286414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69693B9-2E67-41C3-B44D-BCEE1650F4E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2E03265-C64C-4D54-8D9B-268A21200A8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8619C4A-F095-4508-B695-1BDD9F31EFD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88C9AA1-D608-4086-A4CD-334763653BF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E4BDBA6-CDC6-4472-A793-D5475D2C8FF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6A53F11-2A9B-43A4-AC1B-9CBCC7D828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65592AC-F4CB-41E3-AB00-C914D1A619D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8979E5B-06F8-4E16-8A08-7DCA120FC73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C2CDC76-0356-4539-A7DA-20144CD7A9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8F27851-70B1-4341-BCE9-EC7B760D6A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9A051D3-7F3F-4083-AFA9-28B350A3979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2228C48-52F8-4576-9C37-F555865274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0587AD6-2A22-4BFB-A267-D13674290A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366A8B6-BE38-4BD7-8270-1E53DD39F9B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D3771D6-7286-41B9-ACAA-978719D4F4C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626B755-C675-47C6-A9CE-05E7C9869E8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94D3493-6535-4B6A-8052-4302403F63A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道路や保育関係の数値が低いため全体でも低くなっているが、消防施設や体育館は類似団体平均を上回っている状況なので施設ごとに必要な措置を講じ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8DC6C43-3E73-4274-BEAD-6C27B12A30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75E9F20-E16C-4C91-8E49-9077B556E58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DF686B9-CE0D-446D-B211-CCD2E2C08B5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9E4B581-5DF0-4A0A-BD75-E3C0540AC5E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F5E07FD-8BD6-4EBD-A8E2-75496D2206F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FEF9776-E478-47A6-9680-AE8D4ED92AD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9BA640B-1ADE-479C-9630-02ADABD8B83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E785C0F-17AC-4B20-9FC8-8D2A1123C4F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65C822F-FDE2-48D5-A2B3-6D4132B88AF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8EB9D11-B1E8-441F-B28F-6E93023A02F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B27D6D5-A742-40F5-A86F-5F03234E772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0948CFF-F650-4CB9-8863-C746DF205BF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794A4E5-09FA-4D99-8262-0C064A3C821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30C6C2E-785E-4154-86B4-99590F97DC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40B6BDC-64C3-4C5C-8372-DEF7A35339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ACF3DD2-0327-4DAA-AD16-46C3FD9441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A5A3AF9E-E67C-47C7-A8FB-06209F5C5FEF}"/>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0C5C48BA-B60D-43E0-8428-2F16C266378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69E7B5F9-0C26-4561-9BEF-CA276A5B7CBD}"/>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176D8DE0-CA9E-4BA3-9362-9C1E2C996997}"/>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4FFA086A-07F0-4BB5-B48C-141316A5EBE8}"/>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5890310F-C065-40E3-9365-22C7BB486DEC}"/>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CD2FC7F3-56C1-4F1B-AFBA-4FB7F6CB459A}"/>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640CA27A-081A-43C3-ADD4-801E22B2438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EEBA6D5D-59E0-4D28-855E-9A46515E0B1D}"/>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3A8039F2-A8CA-48B4-8D9C-3EBA3F9023AF}"/>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B296543D-31DE-45A6-83CF-BD3B572EF6C2}"/>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E0C319B-A6F6-4741-8A4E-93ECB3E66F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8060234-F0D8-42FB-8CDA-2D80C960D10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DC1351A-6D73-44DD-9DEF-83DE237BF9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757CBB7-1735-4055-968D-0236535C80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52C1457-2F17-4B94-8FC8-C5B2E08D16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1" name="楕円 80">
          <a:extLst>
            <a:ext uri="{FF2B5EF4-FFF2-40B4-BE49-F238E27FC236}">
              <a16:creationId xmlns:a16="http://schemas.microsoft.com/office/drawing/2014/main" id="{D7AB1624-A778-44F5-8CEB-C7864DF213D8}"/>
            </a:ext>
          </a:extLst>
        </xdr:cNvPr>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82" name="有形固定資産減価償却率該当値テキスト">
          <a:extLst>
            <a:ext uri="{FF2B5EF4-FFF2-40B4-BE49-F238E27FC236}">
              <a16:creationId xmlns:a16="http://schemas.microsoft.com/office/drawing/2014/main" id="{526888ED-4C01-4BC0-903B-9C704DC1D06D}"/>
            </a:ext>
          </a:extLst>
        </xdr:cNvPr>
        <xdr:cNvSpPr txBox="1"/>
      </xdr:nvSpPr>
      <xdr:spPr>
        <a:xfrm>
          <a:off x="4813300" y="561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3" name="楕円 82">
          <a:extLst>
            <a:ext uri="{FF2B5EF4-FFF2-40B4-BE49-F238E27FC236}">
              <a16:creationId xmlns:a16="http://schemas.microsoft.com/office/drawing/2014/main" id="{D42FE3E8-C43E-49C3-BDDC-CD55008AF9FE}"/>
            </a:ext>
          </a:extLst>
        </xdr:cNvPr>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69427</xdr:rowOff>
    </xdr:to>
    <xdr:cxnSp macro="">
      <xdr:nvCxnSpPr>
        <xdr:cNvPr id="84" name="直線コネクタ 83">
          <a:extLst>
            <a:ext uri="{FF2B5EF4-FFF2-40B4-BE49-F238E27FC236}">
              <a16:creationId xmlns:a16="http://schemas.microsoft.com/office/drawing/2014/main" id="{F06ABF3E-5303-46AB-BD89-B20EFABE6167}"/>
            </a:ext>
          </a:extLst>
        </xdr:cNvPr>
        <xdr:cNvCxnSpPr/>
      </xdr:nvCxnSpPr>
      <xdr:spPr>
        <a:xfrm>
          <a:off x="4051300" y="581300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152294</xdr:rowOff>
    </xdr:from>
    <xdr:to>
      <xdr:col>15</xdr:col>
      <xdr:colOff>187325</xdr:colOff>
      <xdr:row>29</xdr:row>
      <xdr:rowOff>82444</xdr:rowOff>
    </xdr:to>
    <xdr:sp macro="" textlink="">
      <xdr:nvSpPr>
        <xdr:cNvPr id="85" name="楕円 84">
          <a:extLst>
            <a:ext uri="{FF2B5EF4-FFF2-40B4-BE49-F238E27FC236}">
              <a16:creationId xmlns:a16="http://schemas.microsoft.com/office/drawing/2014/main" id="{D08A860A-08A3-4177-84D4-04BDE80F6DA5}"/>
            </a:ext>
          </a:extLst>
        </xdr:cNvPr>
        <xdr:cNvSpPr/>
      </xdr:nvSpPr>
      <xdr:spPr>
        <a:xfrm>
          <a:off x="3238500" y="57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31644</xdr:rowOff>
    </xdr:from>
    <xdr:to>
      <xdr:col>19</xdr:col>
      <xdr:colOff>136525</xdr:colOff>
      <xdr:row>29</xdr:row>
      <xdr:rowOff>69427</xdr:rowOff>
    </xdr:to>
    <xdr:cxnSp macro="">
      <xdr:nvCxnSpPr>
        <xdr:cNvPr id="86" name="直線コネクタ 85">
          <a:extLst>
            <a:ext uri="{FF2B5EF4-FFF2-40B4-BE49-F238E27FC236}">
              <a16:creationId xmlns:a16="http://schemas.microsoft.com/office/drawing/2014/main" id="{E0535B14-23F3-414D-AEAE-CDD7C3FD8F2A}"/>
            </a:ext>
          </a:extLst>
        </xdr:cNvPr>
        <xdr:cNvCxnSpPr/>
      </xdr:nvCxnSpPr>
      <xdr:spPr>
        <a:xfrm>
          <a:off x="3289300" y="5775219"/>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137901</xdr:rowOff>
    </xdr:from>
    <xdr:to>
      <xdr:col>11</xdr:col>
      <xdr:colOff>187325</xdr:colOff>
      <xdr:row>29</xdr:row>
      <xdr:rowOff>68051</xdr:rowOff>
    </xdr:to>
    <xdr:sp macro="" textlink="">
      <xdr:nvSpPr>
        <xdr:cNvPr id="87" name="楕円 86">
          <a:extLst>
            <a:ext uri="{FF2B5EF4-FFF2-40B4-BE49-F238E27FC236}">
              <a16:creationId xmlns:a16="http://schemas.microsoft.com/office/drawing/2014/main" id="{6C0A580B-E3AF-4962-81B3-7D7592E2C516}"/>
            </a:ext>
          </a:extLst>
        </xdr:cNvPr>
        <xdr:cNvSpPr/>
      </xdr:nvSpPr>
      <xdr:spPr>
        <a:xfrm>
          <a:off x="2476500" y="57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17251</xdr:rowOff>
    </xdr:from>
    <xdr:to>
      <xdr:col>15</xdr:col>
      <xdr:colOff>136525</xdr:colOff>
      <xdr:row>29</xdr:row>
      <xdr:rowOff>31644</xdr:rowOff>
    </xdr:to>
    <xdr:cxnSp macro="">
      <xdr:nvCxnSpPr>
        <xdr:cNvPr id="88" name="直線コネクタ 87">
          <a:extLst>
            <a:ext uri="{FF2B5EF4-FFF2-40B4-BE49-F238E27FC236}">
              <a16:creationId xmlns:a16="http://schemas.microsoft.com/office/drawing/2014/main" id="{620AE0F8-0195-47FF-8BB8-648D7EC28F26}"/>
            </a:ext>
          </a:extLst>
        </xdr:cNvPr>
        <xdr:cNvCxnSpPr/>
      </xdr:nvCxnSpPr>
      <xdr:spPr>
        <a:xfrm>
          <a:off x="2527300" y="576082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103717</xdr:rowOff>
    </xdr:from>
    <xdr:to>
      <xdr:col>7</xdr:col>
      <xdr:colOff>187325</xdr:colOff>
      <xdr:row>29</xdr:row>
      <xdr:rowOff>33867</xdr:rowOff>
    </xdr:to>
    <xdr:sp macro="" textlink="">
      <xdr:nvSpPr>
        <xdr:cNvPr id="89" name="楕円 88">
          <a:extLst>
            <a:ext uri="{FF2B5EF4-FFF2-40B4-BE49-F238E27FC236}">
              <a16:creationId xmlns:a16="http://schemas.microsoft.com/office/drawing/2014/main" id="{C23C2B8A-C874-4847-92FD-3264F8F4503C}"/>
            </a:ext>
          </a:extLst>
        </xdr:cNvPr>
        <xdr:cNvSpPr/>
      </xdr:nvSpPr>
      <xdr:spPr>
        <a:xfrm>
          <a:off x="1714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154517</xdr:rowOff>
    </xdr:from>
    <xdr:to>
      <xdr:col>11</xdr:col>
      <xdr:colOff>136525</xdr:colOff>
      <xdr:row>29</xdr:row>
      <xdr:rowOff>17251</xdr:rowOff>
    </xdr:to>
    <xdr:cxnSp macro="">
      <xdr:nvCxnSpPr>
        <xdr:cNvPr id="90" name="直線コネクタ 89">
          <a:extLst>
            <a:ext uri="{FF2B5EF4-FFF2-40B4-BE49-F238E27FC236}">
              <a16:creationId xmlns:a16="http://schemas.microsoft.com/office/drawing/2014/main" id="{38738F23-C2AA-41AB-B47C-6AE24A244D70}"/>
            </a:ext>
          </a:extLst>
        </xdr:cNvPr>
        <xdr:cNvCxnSpPr/>
      </xdr:nvCxnSpPr>
      <xdr:spPr>
        <a:xfrm>
          <a:off x="1765300" y="572664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EE00A548-3729-4726-BB64-46D675A00A03}"/>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646FE29F-265B-488A-8262-C846425CC46D}"/>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C2F8C9DA-E753-49AE-AA9E-23C231115D82}"/>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45C7816B-ECED-4DDB-B662-10CAA864A47D}"/>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5" name="n_1mainValue有形固定資産減価償却率">
          <a:extLst>
            <a:ext uri="{FF2B5EF4-FFF2-40B4-BE49-F238E27FC236}">
              <a16:creationId xmlns:a16="http://schemas.microsoft.com/office/drawing/2014/main" id="{A4BEBF2B-AF16-42ED-B4E7-6FB4B65CB965}"/>
            </a:ext>
          </a:extLst>
        </xdr:cNvPr>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98971</xdr:rowOff>
    </xdr:from>
    <xdr:ext cx="405111" cy="259045"/>
    <xdr:sp macro="" textlink="">
      <xdr:nvSpPr>
        <xdr:cNvPr id="96" name="n_2mainValue有形固定資産減価償却率">
          <a:extLst>
            <a:ext uri="{FF2B5EF4-FFF2-40B4-BE49-F238E27FC236}">
              <a16:creationId xmlns:a16="http://schemas.microsoft.com/office/drawing/2014/main" id="{05DADEF7-F678-4CF6-873C-72299EC87B1B}"/>
            </a:ext>
          </a:extLst>
        </xdr:cNvPr>
        <xdr:cNvSpPr txBox="1"/>
      </xdr:nvSpPr>
      <xdr:spPr>
        <a:xfrm>
          <a:off x="3086744" y="54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84578</xdr:rowOff>
    </xdr:from>
    <xdr:ext cx="405111" cy="259045"/>
    <xdr:sp macro="" textlink="">
      <xdr:nvSpPr>
        <xdr:cNvPr id="97" name="n_3mainValue有形固定資産減価償却率">
          <a:extLst>
            <a:ext uri="{FF2B5EF4-FFF2-40B4-BE49-F238E27FC236}">
              <a16:creationId xmlns:a16="http://schemas.microsoft.com/office/drawing/2014/main" id="{F6E79D00-9D1B-4529-AB35-59A222F58454}"/>
            </a:ext>
          </a:extLst>
        </xdr:cNvPr>
        <xdr:cNvSpPr txBox="1"/>
      </xdr:nvSpPr>
      <xdr:spPr>
        <a:xfrm>
          <a:off x="2324744" y="548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50394</xdr:rowOff>
    </xdr:from>
    <xdr:ext cx="405111" cy="259045"/>
    <xdr:sp macro="" textlink="">
      <xdr:nvSpPr>
        <xdr:cNvPr id="98" name="n_4mainValue有形固定資産減価償却率">
          <a:extLst>
            <a:ext uri="{FF2B5EF4-FFF2-40B4-BE49-F238E27FC236}">
              <a16:creationId xmlns:a16="http://schemas.microsoft.com/office/drawing/2014/main" id="{466F1082-A74A-4F3B-ADA5-EF2150DBBE5B}"/>
            </a:ext>
          </a:extLst>
        </xdr:cNvPr>
        <xdr:cNvSpPr txBox="1"/>
      </xdr:nvSpPr>
      <xdr:spPr>
        <a:xfrm>
          <a:off x="1562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61E6CBB-9633-4405-A021-D46B3F64C01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1994B08-453F-44B5-97F0-1C93F2AC963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87037C3-6B67-40F8-9069-D4544D7773E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C9A7E4D-7DF9-4E0E-B5CE-4E8A73FC90C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8F0D76D-C9A2-4A29-9808-630E92AD7A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659C03B-84B7-4239-84F6-58CC51183E6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668B0DC-FAED-4486-94F0-1AC57B2388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4860C40-3243-4F43-AEB2-EECE7211CDD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D8025A7-AE92-43B9-9179-8F256A28BC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AF1B941-F480-4A6C-A27E-8A262EBD7C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A3ADC16-631E-4F35-93BC-829161EC975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0ECBFE8-0848-4338-B20C-34A83A0E037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343B798-8AF6-45CA-AE41-09D06D4F3A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財政調整基金の積立を行ったこと等により、前年度と比較して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％近く改善している。類似団体平均に近づいてはいるが、今年度は新型コロナウイルス感染症の影響による不用額が多く出たため、一過性のものにならないよう引き続き注視していく。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E470B1F-808F-4AE2-B587-95110FCD545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2A5A55C-FB7F-43A2-BC7C-1BD6F4E56ED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19D08A2-ABBD-41D5-8E7D-549238EFF79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DFAAC70-D578-4851-8444-59FAB52E137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D7F8962-9D9B-44E8-B55B-2568DB523EB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BF2EC6D-5B98-4DEE-9D50-7A79312F1DD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B95BADE-E8D1-4318-A648-FCE8D339C81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8E2CB85-9B96-4E8F-8D2A-D31FD90FE51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A01AE40-1CBF-4C07-8CCC-4886ED3BE7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BD7F7BE-C725-4B28-88F5-190CCB2E69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CAD0D76-165F-4B2D-BA6B-46FD98D6095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12FEF89-28F4-4D00-919F-60E06BC5F6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AAC20E92-25E3-41AC-B0F4-5A50699EBCB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FF43B6F-122D-48EE-A63B-9F2A576F0C7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A198790-15BD-49C9-84AD-65D5023413B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9AB3B5AA-A2DC-4677-BE68-037337879321}"/>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6C209F28-4FE0-4602-8342-CBFEE1C3549C}"/>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EBD5710B-0F94-4467-A96E-3E2A19B919B5}"/>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EFB89C8-60DD-4085-8718-3F0CC2D9FEF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F9A70F38-2036-4699-B5AE-0F18D1E19F4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id="{A6D162B8-C328-4AAE-934C-F6D4E2682779}"/>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74F382FC-CDC0-4B7F-99E5-024F37B08E92}"/>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19BC8AD2-CC94-4D13-B72E-73F457CFEDEA}"/>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DD4AE18F-6C72-4265-BF1D-E5B4AA5B09D6}"/>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38089962-1D32-4229-99C7-DD80CF59FB8B}"/>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E1E4AA21-60F9-4752-BB4E-9E7762BD4997}"/>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AF5A14B-2DD5-4F32-B01C-9E5CCFFF4E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EF0A656-91BA-4DC2-9946-E2BB58E3D70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74D5C2A-3EF5-4B62-AC6A-61FFE6A8844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411AA79-71F2-45BF-B84D-3AEEE169BA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C980B67-F93E-4819-B379-E50FC22C859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70033</xdr:rowOff>
    </xdr:from>
    <xdr:to>
      <xdr:col>76</xdr:col>
      <xdr:colOff>73025</xdr:colOff>
      <xdr:row>31</xdr:row>
      <xdr:rowOff>183</xdr:rowOff>
    </xdr:to>
    <xdr:sp macro="" textlink="">
      <xdr:nvSpPr>
        <xdr:cNvPr id="143" name="楕円 142">
          <a:extLst>
            <a:ext uri="{FF2B5EF4-FFF2-40B4-BE49-F238E27FC236}">
              <a16:creationId xmlns:a16="http://schemas.microsoft.com/office/drawing/2014/main" id="{7A3B437D-0E83-455A-919F-1C0A8957C036}"/>
            </a:ext>
          </a:extLst>
        </xdr:cNvPr>
        <xdr:cNvSpPr/>
      </xdr:nvSpPr>
      <xdr:spPr>
        <a:xfrm>
          <a:off x="14744700" y="59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48460</xdr:rowOff>
    </xdr:from>
    <xdr:ext cx="469744" cy="259045"/>
    <xdr:sp macro="" textlink="">
      <xdr:nvSpPr>
        <xdr:cNvPr id="144" name="債務償還比率該当値テキスト">
          <a:extLst>
            <a:ext uri="{FF2B5EF4-FFF2-40B4-BE49-F238E27FC236}">
              <a16:creationId xmlns:a16="http://schemas.microsoft.com/office/drawing/2014/main" id="{094E48C2-D3C4-4BCD-9F47-23F9DA7CA6B6}"/>
            </a:ext>
          </a:extLst>
        </xdr:cNvPr>
        <xdr:cNvSpPr txBox="1"/>
      </xdr:nvSpPr>
      <xdr:spPr>
        <a:xfrm>
          <a:off x="14846300" y="596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15170</xdr:rowOff>
    </xdr:from>
    <xdr:to>
      <xdr:col>72</xdr:col>
      <xdr:colOff>123825</xdr:colOff>
      <xdr:row>31</xdr:row>
      <xdr:rowOff>116770</xdr:rowOff>
    </xdr:to>
    <xdr:sp macro="" textlink="">
      <xdr:nvSpPr>
        <xdr:cNvPr id="145" name="楕円 144">
          <a:extLst>
            <a:ext uri="{FF2B5EF4-FFF2-40B4-BE49-F238E27FC236}">
              <a16:creationId xmlns:a16="http://schemas.microsoft.com/office/drawing/2014/main" id="{753E1D06-43EB-4723-A07A-DB255C465F51}"/>
            </a:ext>
          </a:extLst>
        </xdr:cNvPr>
        <xdr:cNvSpPr/>
      </xdr:nvSpPr>
      <xdr:spPr>
        <a:xfrm>
          <a:off x="140335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120833</xdr:rowOff>
    </xdr:from>
    <xdr:to>
      <xdr:col>76</xdr:col>
      <xdr:colOff>22225</xdr:colOff>
      <xdr:row>31</xdr:row>
      <xdr:rowOff>65970</xdr:rowOff>
    </xdr:to>
    <xdr:cxnSp macro="">
      <xdr:nvCxnSpPr>
        <xdr:cNvPr id="146" name="直線コネクタ 145">
          <a:extLst>
            <a:ext uri="{FF2B5EF4-FFF2-40B4-BE49-F238E27FC236}">
              <a16:creationId xmlns:a16="http://schemas.microsoft.com/office/drawing/2014/main" id="{22CF7898-AF80-482C-80F6-1E8C2B4C24EE}"/>
            </a:ext>
          </a:extLst>
        </xdr:cNvPr>
        <xdr:cNvCxnSpPr/>
      </xdr:nvCxnSpPr>
      <xdr:spPr>
        <a:xfrm flipV="1">
          <a:off x="14084300" y="6035858"/>
          <a:ext cx="7112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83658</xdr:rowOff>
    </xdr:from>
    <xdr:to>
      <xdr:col>68</xdr:col>
      <xdr:colOff>123825</xdr:colOff>
      <xdr:row>32</xdr:row>
      <xdr:rowOff>13808</xdr:rowOff>
    </xdr:to>
    <xdr:sp macro="" textlink="">
      <xdr:nvSpPr>
        <xdr:cNvPr id="147" name="楕円 146">
          <a:extLst>
            <a:ext uri="{FF2B5EF4-FFF2-40B4-BE49-F238E27FC236}">
              <a16:creationId xmlns:a16="http://schemas.microsoft.com/office/drawing/2014/main" id="{CB73286A-8931-4A0B-9A31-4BDB0AF460E1}"/>
            </a:ext>
          </a:extLst>
        </xdr:cNvPr>
        <xdr:cNvSpPr/>
      </xdr:nvSpPr>
      <xdr:spPr>
        <a:xfrm>
          <a:off x="13271500" y="61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65970</xdr:rowOff>
    </xdr:from>
    <xdr:to>
      <xdr:col>72</xdr:col>
      <xdr:colOff>73025</xdr:colOff>
      <xdr:row>31</xdr:row>
      <xdr:rowOff>134458</xdr:rowOff>
    </xdr:to>
    <xdr:cxnSp macro="">
      <xdr:nvCxnSpPr>
        <xdr:cNvPr id="148" name="直線コネクタ 147">
          <a:extLst>
            <a:ext uri="{FF2B5EF4-FFF2-40B4-BE49-F238E27FC236}">
              <a16:creationId xmlns:a16="http://schemas.microsoft.com/office/drawing/2014/main" id="{92614BE0-4CCA-4AAC-A8EA-52037071DCC4}"/>
            </a:ext>
          </a:extLst>
        </xdr:cNvPr>
        <xdr:cNvCxnSpPr/>
      </xdr:nvCxnSpPr>
      <xdr:spPr>
        <a:xfrm flipV="1">
          <a:off x="13322300" y="6152445"/>
          <a:ext cx="762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129406</xdr:rowOff>
    </xdr:from>
    <xdr:to>
      <xdr:col>64</xdr:col>
      <xdr:colOff>123825</xdr:colOff>
      <xdr:row>31</xdr:row>
      <xdr:rowOff>59556</xdr:rowOff>
    </xdr:to>
    <xdr:sp macro="" textlink="">
      <xdr:nvSpPr>
        <xdr:cNvPr id="149" name="楕円 148">
          <a:extLst>
            <a:ext uri="{FF2B5EF4-FFF2-40B4-BE49-F238E27FC236}">
              <a16:creationId xmlns:a16="http://schemas.microsoft.com/office/drawing/2014/main" id="{6673FD69-57E4-4BF1-9EDE-92307EFAC3F1}"/>
            </a:ext>
          </a:extLst>
        </xdr:cNvPr>
        <xdr:cNvSpPr/>
      </xdr:nvSpPr>
      <xdr:spPr>
        <a:xfrm>
          <a:off x="12509500" y="60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8756</xdr:rowOff>
    </xdr:from>
    <xdr:to>
      <xdr:col>68</xdr:col>
      <xdr:colOff>73025</xdr:colOff>
      <xdr:row>31</xdr:row>
      <xdr:rowOff>134458</xdr:rowOff>
    </xdr:to>
    <xdr:cxnSp macro="">
      <xdr:nvCxnSpPr>
        <xdr:cNvPr id="150" name="直線コネクタ 149">
          <a:extLst>
            <a:ext uri="{FF2B5EF4-FFF2-40B4-BE49-F238E27FC236}">
              <a16:creationId xmlns:a16="http://schemas.microsoft.com/office/drawing/2014/main" id="{B386E470-794E-4152-8E7F-C39DE70ACC6C}"/>
            </a:ext>
          </a:extLst>
        </xdr:cNvPr>
        <xdr:cNvCxnSpPr/>
      </xdr:nvCxnSpPr>
      <xdr:spPr>
        <a:xfrm>
          <a:off x="12560300" y="6095231"/>
          <a:ext cx="762000" cy="1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158792</xdr:rowOff>
    </xdr:from>
    <xdr:to>
      <xdr:col>60</xdr:col>
      <xdr:colOff>123825</xdr:colOff>
      <xdr:row>31</xdr:row>
      <xdr:rowOff>88942</xdr:rowOff>
    </xdr:to>
    <xdr:sp macro="" textlink="">
      <xdr:nvSpPr>
        <xdr:cNvPr id="151" name="楕円 150">
          <a:extLst>
            <a:ext uri="{FF2B5EF4-FFF2-40B4-BE49-F238E27FC236}">
              <a16:creationId xmlns:a16="http://schemas.microsoft.com/office/drawing/2014/main" id="{61BD1D62-E8BC-4CAB-B3C0-0930E0A84A7B}"/>
            </a:ext>
          </a:extLst>
        </xdr:cNvPr>
        <xdr:cNvSpPr/>
      </xdr:nvSpPr>
      <xdr:spPr>
        <a:xfrm>
          <a:off x="11747500" y="60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8756</xdr:rowOff>
    </xdr:from>
    <xdr:to>
      <xdr:col>64</xdr:col>
      <xdr:colOff>73025</xdr:colOff>
      <xdr:row>31</xdr:row>
      <xdr:rowOff>38142</xdr:rowOff>
    </xdr:to>
    <xdr:cxnSp macro="">
      <xdr:nvCxnSpPr>
        <xdr:cNvPr id="152" name="直線コネクタ 151">
          <a:extLst>
            <a:ext uri="{FF2B5EF4-FFF2-40B4-BE49-F238E27FC236}">
              <a16:creationId xmlns:a16="http://schemas.microsoft.com/office/drawing/2014/main" id="{D3A3AA4D-6A3E-4AE6-8F21-682130B825B2}"/>
            </a:ext>
          </a:extLst>
        </xdr:cNvPr>
        <xdr:cNvCxnSpPr/>
      </xdr:nvCxnSpPr>
      <xdr:spPr>
        <a:xfrm flipV="1">
          <a:off x="11798300" y="6095231"/>
          <a:ext cx="762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095AF799-E3D5-4B00-A73A-92F7BC13C3C0}"/>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9AA2293C-A32A-4919-AECC-15B5665C3930}"/>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58DD6E2C-4E11-426E-A626-FBABAD5B8E67}"/>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04FFF436-9356-448C-A09B-0E8904E58A81}"/>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107897</xdr:rowOff>
    </xdr:from>
    <xdr:ext cx="469744" cy="259045"/>
    <xdr:sp macro="" textlink="">
      <xdr:nvSpPr>
        <xdr:cNvPr id="157" name="n_1mainValue債務償還比率">
          <a:extLst>
            <a:ext uri="{FF2B5EF4-FFF2-40B4-BE49-F238E27FC236}">
              <a16:creationId xmlns:a16="http://schemas.microsoft.com/office/drawing/2014/main" id="{4FA7634E-0C8A-42BA-945B-7C1AEDC45552}"/>
            </a:ext>
          </a:extLst>
        </xdr:cNvPr>
        <xdr:cNvSpPr txBox="1"/>
      </xdr:nvSpPr>
      <xdr:spPr>
        <a:xfrm>
          <a:off x="13836727" y="619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4935</xdr:rowOff>
    </xdr:from>
    <xdr:ext cx="469744" cy="259045"/>
    <xdr:sp macro="" textlink="">
      <xdr:nvSpPr>
        <xdr:cNvPr id="158" name="n_2mainValue債務償還比率">
          <a:extLst>
            <a:ext uri="{FF2B5EF4-FFF2-40B4-BE49-F238E27FC236}">
              <a16:creationId xmlns:a16="http://schemas.microsoft.com/office/drawing/2014/main" id="{D05B1C00-188B-45D6-B236-25E30B44EDBA}"/>
            </a:ext>
          </a:extLst>
        </xdr:cNvPr>
        <xdr:cNvSpPr txBox="1"/>
      </xdr:nvSpPr>
      <xdr:spPr>
        <a:xfrm>
          <a:off x="13087427" y="626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50683</xdr:rowOff>
    </xdr:from>
    <xdr:ext cx="469744" cy="259045"/>
    <xdr:sp macro="" textlink="">
      <xdr:nvSpPr>
        <xdr:cNvPr id="159" name="n_3mainValue債務償還比率">
          <a:extLst>
            <a:ext uri="{FF2B5EF4-FFF2-40B4-BE49-F238E27FC236}">
              <a16:creationId xmlns:a16="http://schemas.microsoft.com/office/drawing/2014/main" id="{689E792D-159B-40BD-8476-EDA828F57429}"/>
            </a:ext>
          </a:extLst>
        </xdr:cNvPr>
        <xdr:cNvSpPr txBox="1"/>
      </xdr:nvSpPr>
      <xdr:spPr>
        <a:xfrm>
          <a:off x="12325427" y="613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80069</xdr:rowOff>
    </xdr:from>
    <xdr:ext cx="469744" cy="259045"/>
    <xdr:sp macro="" textlink="">
      <xdr:nvSpPr>
        <xdr:cNvPr id="160" name="n_4mainValue債務償還比率">
          <a:extLst>
            <a:ext uri="{FF2B5EF4-FFF2-40B4-BE49-F238E27FC236}">
              <a16:creationId xmlns:a16="http://schemas.microsoft.com/office/drawing/2014/main" id="{1E9D3074-EEAD-49DF-86B9-A16AF3C1FE3F}"/>
            </a:ext>
          </a:extLst>
        </xdr:cNvPr>
        <xdr:cNvSpPr txBox="1"/>
      </xdr:nvSpPr>
      <xdr:spPr>
        <a:xfrm>
          <a:off x="11563427" y="616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D0E0595-286E-4E52-A55E-2D6FE74D751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8C05928-16B4-4423-9CEB-2911ED1051D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CDEC7A8-E929-4CFF-BEE7-D1D1FF2828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7074822-48D3-4B62-AE55-72438B49C2B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6EE6826-6C8B-4BE5-B688-F1D330BB442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8A59EC4-6B37-4A33-8889-12F1FF2E43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EBF555-317A-406B-A360-55D38B88C7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DE615C-0800-441C-B932-864FDCCE98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743DA5-E8AA-4301-B3DA-7CC4ADA84E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1B056F-F1D7-49EE-8216-E493A8F86C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8C09D7-644D-4658-BCB4-0A72FDA104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F36FBB-87B0-4188-BA81-BF89C19EB0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A33DC2-E9D8-4D5E-8F11-04B58B4B7C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5D05C0-1731-48A8-B269-833F7EA183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D439F8-F938-46A6-BFEB-A49BA9C8A4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AA4C9B-C10C-4471-BF57-4FC6BF5E22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0C48AA-A1E6-4B41-8935-519AA94E94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B5B93C-1AB4-4230-BB4F-5DC9A092D1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A89923-CD10-490A-9327-C0FD6814F6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B7B4EC-7AA5-46AE-9B71-623C6EEFCB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07534D-019E-417B-B958-28FBF46FBE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C6B7A1-04F5-413D-9CBC-055AF5BE9A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15984F-86EE-49AB-82BB-5309FDB96D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0C78C9-0936-439D-8C6A-EA9A01677E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7E9BE4-8EED-4774-A5B4-1A9E88B646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1856D2-F638-4CB4-BF0D-FB147C0DE4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667E85-75D6-4C23-AA68-5B2ED5EDA7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2F5C34-028F-4948-9725-F8A3E0371E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CAD7EB-05A4-461C-AD66-EECAB66567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69D459-5F3F-482D-8B2C-8FEA3DDC27A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AE9FEF-F7BB-49B1-B8FC-C4FCD3E9F9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379A36-0DEC-4E5F-8A16-B5A34A973C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A7829E-41A9-4C54-B71A-86A002F8E1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19E0E2-9C50-438A-B1C0-A46DAEAEE7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DC46D8-DA6E-4C69-9EAF-11832EE554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FDC3AB-648E-44D2-861A-A74D1A560C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25429B-A99C-439B-8C36-5935163F85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E88D8D-0C0B-4F8F-BC6F-A1BBE38728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746678-B29E-4CD2-B8C3-8C52AB15BD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2353F6-FD27-4623-B0B2-0D444927E2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D172A6-4FEC-4C63-84C9-843B1A0C7A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A4175D-9355-4AA9-AA5C-402ED5CBD1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2E5A14-8807-4C17-B9B2-525DF96FA2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618B188-3583-41FC-9419-7ECC52C3C3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2852E0-E412-4945-B98D-DE02FF7FDA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064D9A-E7DB-4A91-8CF2-08C6BDA0EF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A7462EE-CE1A-499A-A749-E63E05A041F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573F9E-3B94-45FC-87EF-3D276EF84B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E69B4E-8818-472D-AFEF-23E058B21E2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E5A8051-346A-4BF1-91A2-0106B1F0CC1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8287E50-AC8F-48D4-859E-DE9635C247B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1877CE9-D048-4079-807F-94744168342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B4B75A9-E60A-47FE-9EF5-EB02FDF287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BF5C19-6808-431A-A362-7D5747B7A39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2E0773-9EE0-4E23-88ED-423359E0662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5A2821A-6809-43C8-9B56-7EB62A48A4A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6D3A66-3E8F-4F53-ABD8-D52845CCABC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E82C540-6620-4A1E-AEAC-3842EDF3271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C66A699-0B0E-469D-8EB2-B128DD64CD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F2EE336-623C-4697-8864-CBB2B15594F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38E6156-141E-4132-A8E8-FE83FDE76C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72322DC5-0854-4751-92B3-C052A96CE902}"/>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C5879489-6DBD-4B33-B45D-67A562B9EA26}"/>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65977F61-AE20-44C5-9CE3-BC68F6E4EC5A}"/>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30E0A41D-9156-4591-BD4F-7990E238593B}"/>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5AF307F0-813D-42A0-93CA-944F95037FDA}"/>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FD5718CA-5372-4345-92D0-C3454EB73925}"/>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B50C11F-D2EB-449C-B2A9-DDF48A6B0ABE}"/>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C5E82EBD-2DB1-4FFE-9436-B5780203949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8547A37D-7778-453C-9F16-D65C5D83D175}"/>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86F81E08-ABAA-44C7-BF00-30B54FE53F8C}"/>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88709CAA-0574-47C9-AF2C-B3EB6373A203}"/>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2F63D6-FF31-4D7A-92C0-BF2FC9E19E0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AECF57-0142-49F3-99DD-D545302641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F0D3B5-6159-41C7-A913-4A4DD9F1EF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B4BB37-65BB-4B27-B0BB-1760643F40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29CD56-E962-4E1C-801A-98E571B166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3" name="楕円 72">
          <a:extLst>
            <a:ext uri="{FF2B5EF4-FFF2-40B4-BE49-F238E27FC236}">
              <a16:creationId xmlns:a16="http://schemas.microsoft.com/office/drawing/2014/main" id="{60E5214E-695A-4418-B642-37060F678B78}"/>
            </a:ext>
          </a:extLst>
        </xdr:cNvPr>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4" name="【道路】&#10;有形固定資産減価償却率該当値テキスト">
          <a:extLst>
            <a:ext uri="{FF2B5EF4-FFF2-40B4-BE49-F238E27FC236}">
              <a16:creationId xmlns:a16="http://schemas.microsoft.com/office/drawing/2014/main" id="{D4683C2F-EC28-4F93-BEE4-57751C0798DE}"/>
            </a:ext>
          </a:extLst>
        </xdr:cNvPr>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a:extLst>
            <a:ext uri="{FF2B5EF4-FFF2-40B4-BE49-F238E27FC236}">
              <a16:creationId xmlns:a16="http://schemas.microsoft.com/office/drawing/2014/main" id="{EAF7124C-A9EA-458D-9A17-5F1DB400512B}"/>
            </a:ext>
          </a:extLst>
        </xdr:cNvPr>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51435</xdr:rowOff>
    </xdr:to>
    <xdr:cxnSp macro="">
      <xdr:nvCxnSpPr>
        <xdr:cNvPr id="76" name="直線コネクタ 75">
          <a:extLst>
            <a:ext uri="{FF2B5EF4-FFF2-40B4-BE49-F238E27FC236}">
              <a16:creationId xmlns:a16="http://schemas.microsoft.com/office/drawing/2014/main" id="{4910B299-19F9-4BF2-8F79-B899816CF794}"/>
            </a:ext>
          </a:extLst>
        </xdr:cNvPr>
        <xdr:cNvCxnSpPr/>
      </xdr:nvCxnSpPr>
      <xdr:spPr>
        <a:xfrm>
          <a:off x="3797300" y="6223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7" name="楕円 76">
          <a:extLst>
            <a:ext uri="{FF2B5EF4-FFF2-40B4-BE49-F238E27FC236}">
              <a16:creationId xmlns:a16="http://schemas.microsoft.com/office/drawing/2014/main" id="{84B6AF87-F9D1-4708-A490-C14B04194344}"/>
            </a:ext>
          </a:extLst>
        </xdr:cNvPr>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51435</xdr:rowOff>
    </xdr:to>
    <xdr:cxnSp macro="">
      <xdr:nvCxnSpPr>
        <xdr:cNvPr id="78" name="直線コネクタ 77">
          <a:extLst>
            <a:ext uri="{FF2B5EF4-FFF2-40B4-BE49-F238E27FC236}">
              <a16:creationId xmlns:a16="http://schemas.microsoft.com/office/drawing/2014/main" id="{2BC46115-47BC-45DC-A534-8130262CCA85}"/>
            </a:ext>
          </a:extLst>
        </xdr:cNvPr>
        <xdr:cNvCxnSpPr/>
      </xdr:nvCxnSpPr>
      <xdr:spPr>
        <a:xfrm>
          <a:off x="2908300" y="6189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99695</xdr:rowOff>
    </xdr:from>
    <xdr:to>
      <xdr:col>10</xdr:col>
      <xdr:colOff>165100</xdr:colOff>
      <xdr:row>36</xdr:row>
      <xdr:rowOff>29845</xdr:rowOff>
    </xdr:to>
    <xdr:sp macro="" textlink="">
      <xdr:nvSpPr>
        <xdr:cNvPr id="79" name="楕円 78">
          <a:extLst>
            <a:ext uri="{FF2B5EF4-FFF2-40B4-BE49-F238E27FC236}">
              <a16:creationId xmlns:a16="http://schemas.microsoft.com/office/drawing/2014/main" id="{67BAAA1A-4CA6-442E-9F6F-D906DC39979B}"/>
            </a:ext>
          </a:extLst>
        </xdr:cNvPr>
        <xdr:cNvSpPr/>
      </xdr:nvSpPr>
      <xdr:spPr>
        <a:xfrm>
          <a:off x="196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150495</xdr:rowOff>
    </xdr:from>
    <xdr:to>
      <xdr:col>15</xdr:col>
      <xdr:colOff>50800</xdr:colOff>
      <xdr:row>36</xdr:row>
      <xdr:rowOff>17145</xdr:rowOff>
    </xdr:to>
    <xdr:cxnSp macro="">
      <xdr:nvCxnSpPr>
        <xdr:cNvPr id="80" name="直線コネクタ 79">
          <a:extLst>
            <a:ext uri="{FF2B5EF4-FFF2-40B4-BE49-F238E27FC236}">
              <a16:creationId xmlns:a16="http://schemas.microsoft.com/office/drawing/2014/main" id="{6F6F49A9-D13D-478D-8C74-2A5E86378962}"/>
            </a:ext>
          </a:extLst>
        </xdr:cNvPr>
        <xdr:cNvCxnSpPr/>
      </xdr:nvCxnSpPr>
      <xdr:spPr>
        <a:xfrm>
          <a:off x="2019300" y="6151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61595</xdr:rowOff>
    </xdr:from>
    <xdr:to>
      <xdr:col>6</xdr:col>
      <xdr:colOff>38100</xdr:colOff>
      <xdr:row>35</xdr:row>
      <xdr:rowOff>163195</xdr:rowOff>
    </xdr:to>
    <xdr:sp macro="" textlink="">
      <xdr:nvSpPr>
        <xdr:cNvPr id="81" name="楕円 80">
          <a:extLst>
            <a:ext uri="{FF2B5EF4-FFF2-40B4-BE49-F238E27FC236}">
              <a16:creationId xmlns:a16="http://schemas.microsoft.com/office/drawing/2014/main" id="{14D94417-6633-4217-8A76-4D2589B7BE4F}"/>
            </a:ext>
          </a:extLst>
        </xdr:cNvPr>
        <xdr:cNvSpPr/>
      </xdr:nvSpPr>
      <xdr:spPr>
        <a:xfrm>
          <a:off x="1079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112395</xdr:rowOff>
    </xdr:from>
    <xdr:to>
      <xdr:col>10</xdr:col>
      <xdr:colOff>114300</xdr:colOff>
      <xdr:row>35</xdr:row>
      <xdr:rowOff>150495</xdr:rowOff>
    </xdr:to>
    <xdr:cxnSp macro="">
      <xdr:nvCxnSpPr>
        <xdr:cNvPr id="82" name="直線コネクタ 81">
          <a:extLst>
            <a:ext uri="{FF2B5EF4-FFF2-40B4-BE49-F238E27FC236}">
              <a16:creationId xmlns:a16="http://schemas.microsoft.com/office/drawing/2014/main" id="{D8E756FE-854D-4C60-9B41-28B372983217}"/>
            </a:ext>
          </a:extLst>
        </xdr:cNvPr>
        <xdr:cNvCxnSpPr/>
      </xdr:nvCxnSpPr>
      <xdr:spPr>
        <a:xfrm>
          <a:off x="1130300" y="6113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3891E607-F6D0-4D00-A805-8EEFF3E28D6E}"/>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3CD50BE3-59B2-46EA-B8B3-A781C9BA7F8B}"/>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DBD7096C-0006-463E-A84E-320F0B1DBB39}"/>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E7B92205-D7A3-4210-8E69-0AF3268278D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D46EA1FA-135E-4477-8864-FFFD5263DDDB}"/>
            </a:ext>
          </a:extLst>
        </xdr:cNvPr>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8" name="n_2mainValue【道路】&#10;有形固定資産減価償却率">
          <a:extLst>
            <a:ext uri="{FF2B5EF4-FFF2-40B4-BE49-F238E27FC236}">
              <a16:creationId xmlns:a16="http://schemas.microsoft.com/office/drawing/2014/main" id="{715EC0AE-88A7-41B2-9417-2CD0DCDC2E11}"/>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46372</xdr:rowOff>
    </xdr:from>
    <xdr:ext cx="405111" cy="259045"/>
    <xdr:sp macro="" textlink="">
      <xdr:nvSpPr>
        <xdr:cNvPr id="89" name="n_3mainValue【道路】&#10;有形固定資産減価償却率">
          <a:extLst>
            <a:ext uri="{FF2B5EF4-FFF2-40B4-BE49-F238E27FC236}">
              <a16:creationId xmlns:a16="http://schemas.microsoft.com/office/drawing/2014/main" id="{3062E46B-726A-4234-AC53-9EED96417FF2}"/>
            </a:ext>
          </a:extLst>
        </xdr:cNvPr>
        <xdr:cNvSpPr txBox="1"/>
      </xdr:nvSpPr>
      <xdr:spPr>
        <a:xfrm>
          <a:off x="1816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D66AD691-6435-431E-96CC-6E7A25000DE0}"/>
            </a:ext>
          </a:extLst>
        </xdr:cNvPr>
        <xdr:cNvSpPr txBox="1"/>
      </xdr:nvSpPr>
      <xdr:spPr>
        <a:xfrm>
          <a:off x="927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DFB6EBB-9E17-4C85-9082-9F2789A80D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40855B6-6567-42E9-9FA9-D1A7B8B8A7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C0D1572-B377-445E-B37D-EAF688874B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DB17E9F-11BF-428E-AF47-650298D35F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B796485-E0FE-414D-9524-17C48B5A71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BCEED7A-B106-4F64-8793-CEEA8FE688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AC3F71E-C631-4715-8662-2F70F172E9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6793D27-BB42-4428-BB91-E3002F9799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7B6DB56-0301-438A-BF55-789D79A608F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EEB4581-1D9D-4CD0-9291-2259C236E8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BA9BDF7-BC42-4FB2-8F83-BF8C47271A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E8C0AA8-93B8-483F-BBFF-3CFB0706C68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F39CC5F-4A3A-43DD-8A0C-01055C5675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8EDFCE3-CC3C-4CBC-B64B-F893A284C6B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50FECF7-F3AF-4DB9-9DC6-2C990FE3DF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9EA13C9-EE11-4C61-B591-3B4A9C911BA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A3985F7-F8FD-41FE-B384-11CD9DD8451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EFEF5F7-4B89-4BC6-9364-F112ACF3FC5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DBDC6D9-8352-4248-A8FC-8D09B0B9EB2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173D72F3-0924-49DC-B064-F0D74A7D8B2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C601FA8-BA56-4346-B2BA-272197CD99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7CFDB37-9B62-461E-944E-012A5176614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5A73F9F-7235-4EFC-A11D-C926CF097C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11EA6183-DD6F-48A6-A8EC-7510632E0D8C}"/>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C6E4D301-172E-48F3-8633-BA22EF6573CA}"/>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BAEF44F8-4188-4EEE-BBD0-2E46628C5BAB}"/>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A6F9AD5C-F730-4880-82B1-354606933C38}"/>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3B1F247C-6588-40FB-ACC7-F1E59DC5AA8E}"/>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33547B56-3FA3-4EA4-9893-6C5A9BA7E4AB}"/>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78995358-B7B6-4582-AA96-C890C4ECCDCC}"/>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E342FADC-E737-492E-888F-8DE531C67CE9}"/>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367699BB-DED4-4827-B386-C0661CE64B62}"/>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34C4F9FB-6CA5-42A5-97C6-6608EC8223EE}"/>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91F1C91C-48BD-440D-8C19-C0F078488E84}"/>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41C2ACC-5BAC-424B-9D58-298A055E8B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156452-853E-40C5-9DC0-C27730164D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74D66D4-C720-4661-9BFC-549BB6937C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C740195-2827-47C5-AE67-7B6253FDEC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16C7EC-EBFD-4850-B312-4D5C6B283B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20638</xdr:rowOff>
    </xdr:from>
    <xdr:to>
      <xdr:col>55</xdr:col>
      <xdr:colOff>50800</xdr:colOff>
      <xdr:row>34</xdr:row>
      <xdr:rowOff>122238</xdr:rowOff>
    </xdr:to>
    <xdr:sp macro="" textlink="">
      <xdr:nvSpPr>
        <xdr:cNvPr id="130" name="楕円 129">
          <a:extLst>
            <a:ext uri="{FF2B5EF4-FFF2-40B4-BE49-F238E27FC236}">
              <a16:creationId xmlns:a16="http://schemas.microsoft.com/office/drawing/2014/main" id="{0C1CA879-3FCF-47EF-860D-89BBF85E9ED8}"/>
            </a:ext>
          </a:extLst>
        </xdr:cNvPr>
        <xdr:cNvSpPr/>
      </xdr:nvSpPr>
      <xdr:spPr>
        <a:xfrm>
          <a:off x="10426700" y="58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43515</xdr:rowOff>
    </xdr:from>
    <xdr:ext cx="534377" cy="259045"/>
    <xdr:sp macro="" textlink="">
      <xdr:nvSpPr>
        <xdr:cNvPr id="131" name="【道路】&#10;一人当たり延長該当値テキスト">
          <a:extLst>
            <a:ext uri="{FF2B5EF4-FFF2-40B4-BE49-F238E27FC236}">
              <a16:creationId xmlns:a16="http://schemas.microsoft.com/office/drawing/2014/main" id="{87E85F2C-006A-4F23-8A6A-5D82CAF10C3E}"/>
            </a:ext>
          </a:extLst>
        </xdr:cNvPr>
        <xdr:cNvSpPr txBox="1"/>
      </xdr:nvSpPr>
      <xdr:spPr>
        <a:xfrm>
          <a:off x="10515600" y="570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49650</xdr:rowOff>
    </xdr:from>
    <xdr:to>
      <xdr:col>50</xdr:col>
      <xdr:colOff>165100</xdr:colOff>
      <xdr:row>34</xdr:row>
      <xdr:rowOff>151250</xdr:rowOff>
    </xdr:to>
    <xdr:sp macro="" textlink="">
      <xdr:nvSpPr>
        <xdr:cNvPr id="132" name="楕円 131">
          <a:extLst>
            <a:ext uri="{FF2B5EF4-FFF2-40B4-BE49-F238E27FC236}">
              <a16:creationId xmlns:a16="http://schemas.microsoft.com/office/drawing/2014/main" id="{2285AFD2-B7C6-44FB-B791-C05F5C17A959}"/>
            </a:ext>
          </a:extLst>
        </xdr:cNvPr>
        <xdr:cNvSpPr/>
      </xdr:nvSpPr>
      <xdr:spPr>
        <a:xfrm>
          <a:off x="9588500" y="5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71438</xdr:rowOff>
    </xdr:from>
    <xdr:to>
      <xdr:col>55</xdr:col>
      <xdr:colOff>0</xdr:colOff>
      <xdr:row>34</xdr:row>
      <xdr:rowOff>100450</xdr:rowOff>
    </xdr:to>
    <xdr:cxnSp macro="">
      <xdr:nvCxnSpPr>
        <xdr:cNvPr id="133" name="直線コネクタ 132">
          <a:extLst>
            <a:ext uri="{FF2B5EF4-FFF2-40B4-BE49-F238E27FC236}">
              <a16:creationId xmlns:a16="http://schemas.microsoft.com/office/drawing/2014/main" id="{C964D890-2366-4358-981D-BD7987A12D55}"/>
            </a:ext>
          </a:extLst>
        </xdr:cNvPr>
        <xdr:cNvCxnSpPr/>
      </xdr:nvCxnSpPr>
      <xdr:spPr>
        <a:xfrm flipV="1">
          <a:off x="9639300" y="5900738"/>
          <a:ext cx="8382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80702</xdr:rowOff>
    </xdr:from>
    <xdr:to>
      <xdr:col>46</xdr:col>
      <xdr:colOff>38100</xdr:colOff>
      <xdr:row>35</xdr:row>
      <xdr:rowOff>10852</xdr:rowOff>
    </xdr:to>
    <xdr:sp macro="" textlink="">
      <xdr:nvSpPr>
        <xdr:cNvPr id="134" name="楕円 133">
          <a:extLst>
            <a:ext uri="{FF2B5EF4-FFF2-40B4-BE49-F238E27FC236}">
              <a16:creationId xmlns:a16="http://schemas.microsoft.com/office/drawing/2014/main" id="{DC0E41E7-C0B0-497B-8032-E42F99BC41CC}"/>
            </a:ext>
          </a:extLst>
        </xdr:cNvPr>
        <xdr:cNvSpPr/>
      </xdr:nvSpPr>
      <xdr:spPr>
        <a:xfrm>
          <a:off x="8699500" y="59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100450</xdr:rowOff>
    </xdr:from>
    <xdr:to>
      <xdr:col>50</xdr:col>
      <xdr:colOff>114300</xdr:colOff>
      <xdr:row>34</xdr:row>
      <xdr:rowOff>131502</xdr:rowOff>
    </xdr:to>
    <xdr:cxnSp macro="">
      <xdr:nvCxnSpPr>
        <xdr:cNvPr id="135" name="直線コネクタ 134">
          <a:extLst>
            <a:ext uri="{FF2B5EF4-FFF2-40B4-BE49-F238E27FC236}">
              <a16:creationId xmlns:a16="http://schemas.microsoft.com/office/drawing/2014/main" id="{AF144931-EBAC-46B9-890C-F34C9CA8EEDD}"/>
            </a:ext>
          </a:extLst>
        </xdr:cNvPr>
        <xdr:cNvCxnSpPr/>
      </xdr:nvCxnSpPr>
      <xdr:spPr>
        <a:xfrm flipV="1">
          <a:off x="8750300" y="592975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110992</xdr:rowOff>
    </xdr:from>
    <xdr:to>
      <xdr:col>41</xdr:col>
      <xdr:colOff>101600</xdr:colOff>
      <xdr:row>35</xdr:row>
      <xdr:rowOff>41142</xdr:rowOff>
    </xdr:to>
    <xdr:sp macro="" textlink="">
      <xdr:nvSpPr>
        <xdr:cNvPr id="136" name="楕円 135">
          <a:extLst>
            <a:ext uri="{FF2B5EF4-FFF2-40B4-BE49-F238E27FC236}">
              <a16:creationId xmlns:a16="http://schemas.microsoft.com/office/drawing/2014/main" id="{19F1EEE2-5AA5-4302-BC6F-20B965FFDA17}"/>
            </a:ext>
          </a:extLst>
        </xdr:cNvPr>
        <xdr:cNvSpPr/>
      </xdr:nvSpPr>
      <xdr:spPr>
        <a:xfrm>
          <a:off x="7810500" y="5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131502</xdr:rowOff>
    </xdr:from>
    <xdr:to>
      <xdr:col>45</xdr:col>
      <xdr:colOff>177800</xdr:colOff>
      <xdr:row>34</xdr:row>
      <xdr:rowOff>161792</xdr:rowOff>
    </xdr:to>
    <xdr:cxnSp macro="">
      <xdr:nvCxnSpPr>
        <xdr:cNvPr id="137" name="直線コネクタ 136">
          <a:extLst>
            <a:ext uri="{FF2B5EF4-FFF2-40B4-BE49-F238E27FC236}">
              <a16:creationId xmlns:a16="http://schemas.microsoft.com/office/drawing/2014/main" id="{F6CEC746-4DE6-455C-B270-B7C7C20842F0}"/>
            </a:ext>
          </a:extLst>
        </xdr:cNvPr>
        <xdr:cNvCxnSpPr/>
      </xdr:nvCxnSpPr>
      <xdr:spPr>
        <a:xfrm flipV="1">
          <a:off x="7861300" y="5960802"/>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140500</xdr:rowOff>
    </xdr:from>
    <xdr:to>
      <xdr:col>36</xdr:col>
      <xdr:colOff>165100</xdr:colOff>
      <xdr:row>35</xdr:row>
      <xdr:rowOff>70650</xdr:rowOff>
    </xdr:to>
    <xdr:sp macro="" textlink="">
      <xdr:nvSpPr>
        <xdr:cNvPr id="138" name="楕円 137">
          <a:extLst>
            <a:ext uri="{FF2B5EF4-FFF2-40B4-BE49-F238E27FC236}">
              <a16:creationId xmlns:a16="http://schemas.microsoft.com/office/drawing/2014/main" id="{21CD1A69-3131-4242-B26C-8D9CFC119752}"/>
            </a:ext>
          </a:extLst>
        </xdr:cNvPr>
        <xdr:cNvSpPr/>
      </xdr:nvSpPr>
      <xdr:spPr>
        <a:xfrm>
          <a:off x="6921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161792</xdr:rowOff>
    </xdr:from>
    <xdr:to>
      <xdr:col>41</xdr:col>
      <xdr:colOff>50800</xdr:colOff>
      <xdr:row>35</xdr:row>
      <xdr:rowOff>19850</xdr:rowOff>
    </xdr:to>
    <xdr:cxnSp macro="">
      <xdr:nvCxnSpPr>
        <xdr:cNvPr id="139" name="直線コネクタ 138">
          <a:extLst>
            <a:ext uri="{FF2B5EF4-FFF2-40B4-BE49-F238E27FC236}">
              <a16:creationId xmlns:a16="http://schemas.microsoft.com/office/drawing/2014/main" id="{A15A5A55-2611-480F-8941-26EB7E88B140}"/>
            </a:ext>
          </a:extLst>
        </xdr:cNvPr>
        <xdr:cNvCxnSpPr/>
      </xdr:nvCxnSpPr>
      <xdr:spPr>
        <a:xfrm flipV="1">
          <a:off x="6972300" y="5991092"/>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a:extLst>
            <a:ext uri="{FF2B5EF4-FFF2-40B4-BE49-F238E27FC236}">
              <a16:creationId xmlns:a16="http://schemas.microsoft.com/office/drawing/2014/main" id="{A0539FD0-49F4-44DD-8D84-AA75CBBDD259}"/>
            </a:ext>
          </a:extLst>
        </xdr:cNvPr>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a:extLst>
            <a:ext uri="{FF2B5EF4-FFF2-40B4-BE49-F238E27FC236}">
              <a16:creationId xmlns:a16="http://schemas.microsoft.com/office/drawing/2014/main" id="{B9F28EC2-EF1D-4A97-A3D2-B49AD428FC21}"/>
            </a:ext>
          </a:extLst>
        </xdr:cNvPr>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a:extLst>
            <a:ext uri="{FF2B5EF4-FFF2-40B4-BE49-F238E27FC236}">
              <a16:creationId xmlns:a16="http://schemas.microsoft.com/office/drawing/2014/main" id="{FA398378-84B0-43FB-87ED-92FDCDDF8E42}"/>
            </a:ext>
          </a:extLst>
        </xdr:cNvPr>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A2EDF3A4-9B77-47E6-A3AF-7FD398A8FF94}"/>
            </a:ext>
          </a:extLst>
        </xdr:cNvPr>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167777</xdr:rowOff>
    </xdr:from>
    <xdr:ext cx="534377" cy="259045"/>
    <xdr:sp macro="" textlink="">
      <xdr:nvSpPr>
        <xdr:cNvPr id="144" name="n_1mainValue【道路】&#10;一人当たり延長">
          <a:extLst>
            <a:ext uri="{FF2B5EF4-FFF2-40B4-BE49-F238E27FC236}">
              <a16:creationId xmlns:a16="http://schemas.microsoft.com/office/drawing/2014/main" id="{89A1A7A2-0CFE-4376-8FC8-5008B03FC9B5}"/>
            </a:ext>
          </a:extLst>
        </xdr:cNvPr>
        <xdr:cNvSpPr txBox="1"/>
      </xdr:nvSpPr>
      <xdr:spPr>
        <a:xfrm>
          <a:off x="9359411" y="56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27379</xdr:rowOff>
    </xdr:from>
    <xdr:ext cx="534377" cy="259045"/>
    <xdr:sp macro="" textlink="">
      <xdr:nvSpPr>
        <xdr:cNvPr id="145" name="n_2mainValue【道路】&#10;一人当たり延長">
          <a:extLst>
            <a:ext uri="{FF2B5EF4-FFF2-40B4-BE49-F238E27FC236}">
              <a16:creationId xmlns:a16="http://schemas.microsoft.com/office/drawing/2014/main" id="{83962264-8034-4910-87F7-5A474D332C38}"/>
            </a:ext>
          </a:extLst>
        </xdr:cNvPr>
        <xdr:cNvSpPr txBox="1"/>
      </xdr:nvSpPr>
      <xdr:spPr>
        <a:xfrm>
          <a:off x="8483111" y="56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57669</xdr:rowOff>
    </xdr:from>
    <xdr:ext cx="534377" cy="259045"/>
    <xdr:sp macro="" textlink="">
      <xdr:nvSpPr>
        <xdr:cNvPr id="146" name="n_3mainValue【道路】&#10;一人当たり延長">
          <a:extLst>
            <a:ext uri="{FF2B5EF4-FFF2-40B4-BE49-F238E27FC236}">
              <a16:creationId xmlns:a16="http://schemas.microsoft.com/office/drawing/2014/main" id="{7C9A3F31-B264-4F4F-9BA5-2E9E81522BBC}"/>
            </a:ext>
          </a:extLst>
        </xdr:cNvPr>
        <xdr:cNvSpPr txBox="1"/>
      </xdr:nvSpPr>
      <xdr:spPr>
        <a:xfrm>
          <a:off x="7594111" y="5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87177</xdr:rowOff>
    </xdr:from>
    <xdr:ext cx="534377" cy="259045"/>
    <xdr:sp macro="" textlink="">
      <xdr:nvSpPr>
        <xdr:cNvPr id="147" name="n_4mainValue【道路】&#10;一人当たり延長">
          <a:extLst>
            <a:ext uri="{FF2B5EF4-FFF2-40B4-BE49-F238E27FC236}">
              <a16:creationId xmlns:a16="http://schemas.microsoft.com/office/drawing/2014/main" id="{F19454C0-4C23-4CB6-A49A-F7074B7AA4EA}"/>
            </a:ext>
          </a:extLst>
        </xdr:cNvPr>
        <xdr:cNvSpPr txBox="1"/>
      </xdr:nvSpPr>
      <xdr:spPr>
        <a:xfrm>
          <a:off x="67051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4126534-7D08-4BD0-B045-E617FD7E3E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3CB029C-87A5-4776-9383-9CC11CC855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C73D510-5E60-4C51-A3E7-339C12A371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ABF30E4-F4BE-4F1D-8105-AD2F377601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E10832B-FD5B-4D50-93CF-0ADB2E538F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E268CEA-13B6-4003-97C2-EF16D68EC4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45B8BB8-F301-4440-935C-19248BCFE8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EA61807-EEBF-4821-803D-D0264927D5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7FA427D-7CC9-4E2B-92C2-7969A924DE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0C128F3-397A-442C-9B75-4FF8D157F4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037B57F-AA28-42B2-9EBD-DD855E592B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5268387-C632-4842-8210-70ECEA8F50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53BFEB1-BB91-4525-9BC8-5D84F4BE47F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6E75919-E558-4143-AD5E-B5FA078AF88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45F1F0A-BDDD-46DD-9F3A-AE930DBDEA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2D43C3A-50E0-4C25-B7A7-5FF91F1509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F476ACC-6D67-4B4E-AF2C-2BAA3D61CE5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9D3CC7F-837D-4284-99B1-F6F890E5B1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9C613CB-BEE3-4B85-838E-B71BECF42E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D35646C-00F6-4BC1-9AD8-B37C6D7E74D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9F6204D-3AE5-48C6-AFBB-E0BB3CE85F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7728BA1-63D0-448C-A044-20FD3D4CF7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2290CBD-EAAE-4D57-A63E-DCC747AA984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AC702FE-4AA1-4F30-998D-AED1ADE7D0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58611E4-E8F7-434E-976E-F01B2D15BB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9A81B867-A09A-41A5-A140-7E2296849B6F}"/>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1472F5EB-9A12-46A1-AB6C-08C543A1955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DF5BB257-71BC-4EBD-930C-F9670AC2060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4EE2749-ACFA-47ED-83AD-9E1E3B034BBD}"/>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B9478065-178A-40DF-8801-D5454DCDCA48}"/>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8F7424C-36C6-49FC-BA58-19B729BDE448}"/>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92206669-996F-415C-A221-F673E5C0DFDF}"/>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18E634B1-C42A-4996-880D-49E333EA4E3F}"/>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84FD6BB5-48AB-4749-B991-1EC905262B0D}"/>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D6425456-5FAF-47DB-8E9C-9E763BEBBA53}"/>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147E272-9956-4847-9088-89AA581C1E3B}"/>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B1287D-29D5-4B63-872E-DA2D54F474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66EE13-66CA-4DD0-AA3D-95E5D5B992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93CF18F-D426-4DE4-A460-8D7765F85E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46B2252-AEDA-4470-99EA-6D6CCF4BFD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4ADFD85-CFE3-4252-AAD8-0C9AB345E4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130447</xdr:rowOff>
    </xdr:from>
    <xdr:to>
      <xdr:col>24</xdr:col>
      <xdr:colOff>114300</xdr:colOff>
      <xdr:row>58</xdr:row>
      <xdr:rowOff>60597</xdr:rowOff>
    </xdr:to>
    <xdr:sp macro="" textlink="">
      <xdr:nvSpPr>
        <xdr:cNvPr id="189" name="楕円 188">
          <a:extLst>
            <a:ext uri="{FF2B5EF4-FFF2-40B4-BE49-F238E27FC236}">
              <a16:creationId xmlns:a16="http://schemas.microsoft.com/office/drawing/2014/main" id="{236F1848-718B-4AB1-9643-116BC78E5BE9}"/>
            </a:ext>
          </a:extLst>
        </xdr:cNvPr>
        <xdr:cNvSpPr/>
      </xdr:nvSpPr>
      <xdr:spPr>
        <a:xfrm>
          <a:off x="4584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153324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45222F4-754B-4E67-88DE-D89D442A103F}"/>
            </a:ext>
          </a:extLst>
        </xdr:cNvPr>
        <xdr:cNvSpPr txBox="1"/>
      </xdr:nvSpPr>
      <xdr:spPr>
        <a:xfrm>
          <a:off x="4673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91" name="楕円 190">
          <a:extLst>
            <a:ext uri="{FF2B5EF4-FFF2-40B4-BE49-F238E27FC236}">
              <a16:creationId xmlns:a16="http://schemas.microsoft.com/office/drawing/2014/main" id="{7C181273-24A1-4F9F-8047-5893E2C399CF}"/>
            </a:ext>
          </a:extLst>
        </xdr:cNvPr>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xdr:rowOff>
    </xdr:from>
    <xdr:to>
      <xdr:col>24</xdr:col>
      <xdr:colOff>63500</xdr:colOff>
      <xdr:row>58</xdr:row>
      <xdr:rowOff>9797</xdr:rowOff>
    </xdr:to>
    <xdr:cxnSp macro="">
      <xdr:nvCxnSpPr>
        <xdr:cNvPr id="192" name="直線コネクタ 191">
          <a:extLst>
            <a:ext uri="{FF2B5EF4-FFF2-40B4-BE49-F238E27FC236}">
              <a16:creationId xmlns:a16="http://schemas.microsoft.com/office/drawing/2014/main" id="{13AE161A-3102-47F1-AC1C-B5CF4B3EF934}"/>
            </a:ext>
          </a:extLst>
        </xdr:cNvPr>
        <xdr:cNvCxnSpPr/>
      </xdr:nvCxnSpPr>
      <xdr:spPr>
        <a:xfrm>
          <a:off x="3797300" y="9953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107587</xdr:rowOff>
    </xdr:from>
    <xdr:to>
      <xdr:col>15</xdr:col>
      <xdr:colOff>101600</xdr:colOff>
      <xdr:row>58</xdr:row>
      <xdr:rowOff>37737</xdr:rowOff>
    </xdr:to>
    <xdr:sp macro="" textlink="">
      <xdr:nvSpPr>
        <xdr:cNvPr id="193" name="楕円 192">
          <a:extLst>
            <a:ext uri="{FF2B5EF4-FFF2-40B4-BE49-F238E27FC236}">
              <a16:creationId xmlns:a16="http://schemas.microsoft.com/office/drawing/2014/main" id="{6B90B020-72E2-474C-B38D-CAAE984ECDE6}"/>
            </a:ext>
          </a:extLst>
        </xdr:cNvPr>
        <xdr:cNvSpPr/>
      </xdr:nvSpPr>
      <xdr:spPr>
        <a:xfrm>
          <a:off x="2857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158387</xdr:rowOff>
    </xdr:from>
    <xdr:to>
      <xdr:col>19</xdr:col>
      <xdr:colOff>177800</xdr:colOff>
      <xdr:row>58</xdr:row>
      <xdr:rowOff>9797</xdr:rowOff>
    </xdr:to>
    <xdr:cxnSp macro="">
      <xdr:nvCxnSpPr>
        <xdr:cNvPr id="194" name="直線コネクタ 193">
          <a:extLst>
            <a:ext uri="{FF2B5EF4-FFF2-40B4-BE49-F238E27FC236}">
              <a16:creationId xmlns:a16="http://schemas.microsoft.com/office/drawing/2014/main" id="{4EC7B4F9-204A-430A-8B94-203E87C085F9}"/>
            </a:ext>
          </a:extLst>
        </xdr:cNvPr>
        <xdr:cNvCxnSpPr/>
      </xdr:nvCxnSpPr>
      <xdr:spPr>
        <a:xfrm>
          <a:off x="2908300" y="99310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83094</xdr:rowOff>
    </xdr:from>
    <xdr:to>
      <xdr:col>10</xdr:col>
      <xdr:colOff>165100</xdr:colOff>
      <xdr:row>58</xdr:row>
      <xdr:rowOff>13244</xdr:rowOff>
    </xdr:to>
    <xdr:sp macro="" textlink="">
      <xdr:nvSpPr>
        <xdr:cNvPr id="195" name="楕円 194">
          <a:extLst>
            <a:ext uri="{FF2B5EF4-FFF2-40B4-BE49-F238E27FC236}">
              <a16:creationId xmlns:a16="http://schemas.microsoft.com/office/drawing/2014/main" id="{EA2F6E50-5776-4503-BEEC-BF6209A62F08}"/>
            </a:ext>
          </a:extLst>
        </xdr:cNvPr>
        <xdr:cNvSpPr/>
      </xdr:nvSpPr>
      <xdr:spPr>
        <a:xfrm>
          <a:off x="1968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133894</xdr:rowOff>
    </xdr:from>
    <xdr:to>
      <xdr:col>15</xdr:col>
      <xdr:colOff>50800</xdr:colOff>
      <xdr:row>57</xdr:row>
      <xdr:rowOff>158387</xdr:rowOff>
    </xdr:to>
    <xdr:cxnSp macro="">
      <xdr:nvCxnSpPr>
        <xdr:cNvPr id="196" name="直線コネクタ 195">
          <a:extLst>
            <a:ext uri="{FF2B5EF4-FFF2-40B4-BE49-F238E27FC236}">
              <a16:creationId xmlns:a16="http://schemas.microsoft.com/office/drawing/2014/main" id="{B90B2A95-311C-4BBE-B003-ADC37921623E}"/>
            </a:ext>
          </a:extLst>
        </xdr:cNvPr>
        <xdr:cNvCxnSpPr/>
      </xdr:nvCxnSpPr>
      <xdr:spPr>
        <a:xfrm>
          <a:off x="2019300" y="99065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56969</xdr:rowOff>
    </xdr:from>
    <xdr:to>
      <xdr:col>6</xdr:col>
      <xdr:colOff>38100</xdr:colOff>
      <xdr:row>57</xdr:row>
      <xdr:rowOff>158569</xdr:rowOff>
    </xdr:to>
    <xdr:sp macro="" textlink="">
      <xdr:nvSpPr>
        <xdr:cNvPr id="197" name="楕円 196">
          <a:extLst>
            <a:ext uri="{FF2B5EF4-FFF2-40B4-BE49-F238E27FC236}">
              <a16:creationId xmlns:a16="http://schemas.microsoft.com/office/drawing/2014/main" id="{4C961933-A28B-4DB7-9CB7-A5B3E752FCBE}"/>
            </a:ext>
          </a:extLst>
        </xdr:cNvPr>
        <xdr:cNvSpPr/>
      </xdr:nvSpPr>
      <xdr:spPr>
        <a:xfrm>
          <a:off x="1079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107769</xdr:rowOff>
    </xdr:from>
    <xdr:to>
      <xdr:col>10</xdr:col>
      <xdr:colOff>114300</xdr:colOff>
      <xdr:row>57</xdr:row>
      <xdr:rowOff>133894</xdr:rowOff>
    </xdr:to>
    <xdr:cxnSp macro="">
      <xdr:nvCxnSpPr>
        <xdr:cNvPr id="198" name="直線コネクタ 197">
          <a:extLst>
            <a:ext uri="{FF2B5EF4-FFF2-40B4-BE49-F238E27FC236}">
              <a16:creationId xmlns:a16="http://schemas.microsoft.com/office/drawing/2014/main" id="{E4E2108E-54D0-42D4-BFAD-F0D9DE17FAF0}"/>
            </a:ext>
          </a:extLst>
        </xdr:cNvPr>
        <xdr:cNvCxnSpPr/>
      </xdr:nvCxnSpPr>
      <xdr:spPr>
        <a:xfrm>
          <a:off x="1130300" y="98804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45D0F5B-D5C7-49F2-84B7-4C7682F70AAC}"/>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B5A11A5-C459-4543-A379-6FB218714297}"/>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5BAE327-569D-4277-B1FB-0516A44ABF89}"/>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97289D3-06C3-4F3B-82FD-6757095DE532}"/>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AEF7D29-C8A4-475F-9FCA-6C46B753044B}"/>
            </a:ext>
          </a:extLst>
        </xdr:cNvPr>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54264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3C90A4E-FD59-4D1B-B590-85BA2250E66A}"/>
            </a:ext>
          </a:extLst>
        </xdr:cNvPr>
        <xdr:cNvSpPr txBox="1"/>
      </xdr:nvSpPr>
      <xdr:spPr>
        <a:xfrm>
          <a:off x="2705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29771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02E1FDF-537C-4EFA-B7CA-599668A990D7}"/>
            </a:ext>
          </a:extLst>
        </xdr:cNvPr>
        <xdr:cNvSpPr txBox="1"/>
      </xdr:nvSpPr>
      <xdr:spPr>
        <a:xfrm>
          <a:off x="18167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3646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BDF7D82-C161-4D2A-B185-46A9737AD182}"/>
            </a:ext>
          </a:extLst>
        </xdr:cNvPr>
        <xdr:cNvSpPr txBox="1"/>
      </xdr:nvSpPr>
      <xdr:spPr>
        <a:xfrm>
          <a:off x="9277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7544EBC-00C4-4CE8-9B9F-967CB18EE2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183EB26-16A1-435C-8A57-D8C54C0EF6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D37023E-3975-44E1-A8E1-170640341E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3A21709-8215-4747-8290-A4CD7830A2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C39DD47-47C6-40DD-BE08-D309B5719F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8D9C661-AF67-4053-A74F-3132525A73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3E26470-BB23-46DD-A3F7-4E2F0FC16D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5C0EADF-95BE-47A8-9D7A-4FE2C55414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F6474F7-82EF-48AC-B3FC-5A1110926CE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4A0D51E-CA6D-4559-9CC1-3DB6F754C5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722FC02-68D2-4DEA-8205-A134191F24D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C57BF69-DF89-4FFD-A20A-660A7860B54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A83E871-B36B-4DC4-9C8C-E12662DCA7B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85955FE6-135C-47B1-AECC-3735A042571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5C96190-EF0C-46A9-959A-019DB6BE57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1A761B1-D87C-4B46-80CC-644DA2A6FCB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957793E-E9DD-47DC-B0F2-692A6F3FC05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2DE360D0-9080-43E1-9F77-4774C89BBAB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E445676-E37B-4887-8B19-0EE4A6E4F2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112860-C52F-4F04-9201-5EEE7272DB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92A2E9E-271A-4B95-B2C5-6BD5AFCFA8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3FDBDEF-5751-4F75-9DDC-DEC56D88AC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8E9CD24-0CB3-4EC9-BAB4-A54932E003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3D15B168-ED48-4CEB-AE75-DBECB6AB8B7F}"/>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C149283-FBE1-46BE-9FBD-877F94641AB7}"/>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713AC85B-F963-47D1-8490-C92842D1A3F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0C537D4-BA55-407E-97AB-22BAA47A199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32389DC3-77F2-44E9-9059-A13D8170773B}"/>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BF4AF19-713B-4C0A-AB19-10E79832161C}"/>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814B804F-9D9B-4A54-9198-1D29C6A86F86}"/>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E39FF24-A22E-433F-B7C1-A27DFB5F73FB}"/>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F2542927-E209-4F48-B693-E6956CD9224E}"/>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44F8FD35-C42E-428E-935E-04EF1F71D3F2}"/>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44FF238A-34D9-4953-9292-E3582A88A0EE}"/>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26ED46F-2861-4590-BD88-E650FF5E44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06DB7F-17AF-481C-B221-A3CE45296F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5F13C52-3899-46F8-A191-B966281955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EC4DAAA-91B2-4505-BD9E-EE6E0539D20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3704813-0DFE-453D-AE93-0C2CBC94CC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59589</xdr:rowOff>
    </xdr:from>
    <xdr:to>
      <xdr:col>55</xdr:col>
      <xdr:colOff>50800</xdr:colOff>
      <xdr:row>58</xdr:row>
      <xdr:rowOff>161189</xdr:rowOff>
    </xdr:to>
    <xdr:sp macro="" textlink="">
      <xdr:nvSpPr>
        <xdr:cNvPr id="246" name="楕円 245">
          <a:extLst>
            <a:ext uri="{FF2B5EF4-FFF2-40B4-BE49-F238E27FC236}">
              <a16:creationId xmlns:a16="http://schemas.microsoft.com/office/drawing/2014/main" id="{53AE410F-85B3-4146-A172-99DAF738F82E}"/>
            </a:ext>
          </a:extLst>
        </xdr:cNvPr>
        <xdr:cNvSpPr/>
      </xdr:nvSpPr>
      <xdr:spPr>
        <a:xfrm>
          <a:off x="10426700" y="100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82466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9F5457D-BAB2-43A3-9ADF-995197277596}"/>
            </a:ext>
          </a:extLst>
        </xdr:cNvPr>
        <xdr:cNvSpPr txBox="1"/>
      </xdr:nvSpPr>
      <xdr:spPr>
        <a:xfrm>
          <a:off x="10515600" y="985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81157</xdr:rowOff>
    </xdr:from>
    <xdr:to>
      <xdr:col>50</xdr:col>
      <xdr:colOff>165100</xdr:colOff>
      <xdr:row>59</xdr:row>
      <xdr:rowOff>11307</xdr:rowOff>
    </xdr:to>
    <xdr:sp macro="" textlink="">
      <xdr:nvSpPr>
        <xdr:cNvPr id="248" name="楕円 247">
          <a:extLst>
            <a:ext uri="{FF2B5EF4-FFF2-40B4-BE49-F238E27FC236}">
              <a16:creationId xmlns:a16="http://schemas.microsoft.com/office/drawing/2014/main" id="{B3998185-06B5-42D6-A38C-79560DA835CC}"/>
            </a:ext>
          </a:extLst>
        </xdr:cNvPr>
        <xdr:cNvSpPr/>
      </xdr:nvSpPr>
      <xdr:spPr>
        <a:xfrm>
          <a:off x="9588500" y="100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110389</xdr:rowOff>
    </xdr:from>
    <xdr:to>
      <xdr:col>55</xdr:col>
      <xdr:colOff>0</xdr:colOff>
      <xdr:row>58</xdr:row>
      <xdr:rowOff>131957</xdr:rowOff>
    </xdr:to>
    <xdr:cxnSp macro="">
      <xdr:nvCxnSpPr>
        <xdr:cNvPr id="249" name="直線コネクタ 248">
          <a:extLst>
            <a:ext uri="{FF2B5EF4-FFF2-40B4-BE49-F238E27FC236}">
              <a16:creationId xmlns:a16="http://schemas.microsoft.com/office/drawing/2014/main" id="{069C62D3-9714-4EE8-8846-307A0FCD261A}"/>
            </a:ext>
          </a:extLst>
        </xdr:cNvPr>
        <xdr:cNvCxnSpPr/>
      </xdr:nvCxnSpPr>
      <xdr:spPr>
        <a:xfrm flipV="1">
          <a:off x="9639300" y="10054489"/>
          <a:ext cx="8382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114220</xdr:rowOff>
    </xdr:from>
    <xdr:to>
      <xdr:col>46</xdr:col>
      <xdr:colOff>38100</xdr:colOff>
      <xdr:row>59</xdr:row>
      <xdr:rowOff>44370</xdr:rowOff>
    </xdr:to>
    <xdr:sp macro="" textlink="">
      <xdr:nvSpPr>
        <xdr:cNvPr id="250" name="楕円 249">
          <a:extLst>
            <a:ext uri="{FF2B5EF4-FFF2-40B4-BE49-F238E27FC236}">
              <a16:creationId xmlns:a16="http://schemas.microsoft.com/office/drawing/2014/main" id="{65549099-21DB-4F9F-BE3A-0B30F3B65E97}"/>
            </a:ext>
          </a:extLst>
        </xdr:cNvPr>
        <xdr:cNvSpPr/>
      </xdr:nvSpPr>
      <xdr:spPr>
        <a:xfrm>
          <a:off x="8699500" y="100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131957</xdr:rowOff>
    </xdr:from>
    <xdr:to>
      <xdr:col>50</xdr:col>
      <xdr:colOff>114300</xdr:colOff>
      <xdr:row>58</xdr:row>
      <xdr:rowOff>165020</xdr:rowOff>
    </xdr:to>
    <xdr:cxnSp macro="">
      <xdr:nvCxnSpPr>
        <xdr:cNvPr id="251" name="直線コネクタ 250">
          <a:extLst>
            <a:ext uri="{FF2B5EF4-FFF2-40B4-BE49-F238E27FC236}">
              <a16:creationId xmlns:a16="http://schemas.microsoft.com/office/drawing/2014/main" id="{CD510F5E-DFC8-4DA2-A268-558EA10E9E02}"/>
            </a:ext>
          </a:extLst>
        </xdr:cNvPr>
        <xdr:cNvCxnSpPr/>
      </xdr:nvCxnSpPr>
      <xdr:spPr>
        <a:xfrm flipV="1">
          <a:off x="8750300" y="10076057"/>
          <a:ext cx="889000" cy="3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83782</xdr:rowOff>
    </xdr:from>
    <xdr:to>
      <xdr:col>41</xdr:col>
      <xdr:colOff>101600</xdr:colOff>
      <xdr:row>59</xdr:row>
      <xdr:rowOff>13932</xdr:rowOff>
    </xdr:to>
    <xdr:sp macro="" textlink="">
      <xdr:nvSpPr>
        <xdr:cNvPr id="252" name="楕円 251">
          <a:extLst>
            <a:ext uri="{FF2B5EF4-FFF2-40B4-BE49-F238E27FC236}">
              <a16:creationId xmlns:a16="http://schemas.microsoft.com/office/drawing/2014/main" id="{61431849-8BDE-4609-92B3-8BDE69BC8534}"/>
            </a:ext>
          </a:extLst>
        </xdr:cNvPr>
        <xdr:cNvSpPr/>
      </xdr:nvSpPr>
      <xdr:spPr>
        <a:xfrm>
          <a:off x="7810500" y="100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134582</xdr:rowOff>
    </xdr:from>
    <xdr:to>
      <xdr:col>45</xdr:col>
      <xdr:colOff>177800</xdr:colOff>
      <xdr:row>58</xdr:row>
      <xdr:rowOff>165020</xdr:rowOff>
    </xdr:to>
    <xdr:cxnSp macro="">
      <xdr:nvCxnSpPr>
        <xdr:cNvPr id="253" name="直線コネクタ 252">
          <a:extLst>
            <a:ext uri="{FF2B5EF4-FFF2-40B4-BE49-F238E27FC236}">
              <a16:creationId xmlns:a16="http://schemas.microsoft.com/office/drawing/2014/main" id="{6C4058BF-E0CA-4661-90D0-F371C4EA7489}"/>
            </a:ext>
          </a:extLst>
        </xdr:cNvPr>
        <xdr:cNvCxnSpPr/>
      </xdr:nvCxnSpPr>
      <xdr:spPr>
        <a:xfrm>
          <a:off x="7861300" y="10078682"/>
          <a:ext cx="889000" cy="3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106599</xdr:rowOff>
    </xdr:from>
    <xdr:to>
      <xdr:col>36</xdr:col>
      <xdr:colOff>165100</xdr:colOff>
      <xdr:row>59</xdr:row>
      <xdr:rowOff>36749</xdr:rowOff>
    </xdr:to>
    <xdr:sp macro="" textlink="">
      <xdr:nvSpPr>
        <xdr:cNvPr id="254" name="楕円 253">
          <a:extLst>
            <a:ext uri="{FF2B5EF4-FFF2-40B4-BE49-F238E27FC236}">
              <a16:creationId xmlns:a16="http://schemas.microsoft.com/office/drawing/2014/main" id="{CF20D83C-5C43-4FED-9B31-D7067003FB8B}"/>
            </a:ext>
          </a:extLst>
        </xdr:cNvPr>
        <xdr:cNvSpPr/>
      </xdr:nvSpPr>
      <xdr:spPr>
        <a:xfrm>
          <a:off x="6921500" y="100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134582</xdr:rowOff>
    </xdr:from>
    <xdr:to>
      <xdr:col>41</xdr:col>
      <xdr:colOff>50800</xdr:colOff>
      <xdr:row>58</xdr:row>
      <xdr:rowOff>157399</xdr:rowOff>
    </xdr:to>
    <xdr:cxnSp macro="">
      <xdr:nvCxnSpPr>
        <xdr:cNvPr id="255" name="直線コネクタ 254">
          <a:extLst>
            <a:ext uri="{FF2B5EF4-FFF2-40B4-BE49-F238E27FC236}">
              <a16:creationId xmlns:a16="http://schemas.microsoft.com/office/drawing/2014/main" id="{FEE1EAD5-DBF3-460B-B36E-733801B25FBE}"/>
            </a:ext>
          </a:extLst>
        </xdr:cNvPr>
        <xdr:cNvCxnSpPr/>
      </xdr:nvCxnSpPr>
      <xdr:spPr>
        <a:xfrm flipV="1">
          <a:off x="6972300" y="10078682"/>
          <a:ext cx="889000" cy="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2EDEA79-C9E1-4773-881F-C6F32FFA7685}"/>
            </a:ext>
          </a:extLst>
        </xdr:cNvPr>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F91C91E-0A50-4589-9F8B-CC86DC95E41D}"/>
            </a:ext>
          </a:extLst>
        </xdr:cNvPr>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45A84CF-6AE7-4EC5-99BD-0CEE9F46A580}"/>
            </a:ext>
          </a:extLst>
        </xdr:cNvPr>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2E1A9F4-60F3-400C-878A-AFB4C848BAB5}"/>
            </a:ext>
          </a:extLst>
        </xdr:cNvPr>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27834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AE64D0C-2C32-4D6A-AFD8-1C7785B8AC68}"/>
            </a:ext>
          </a:extLst>
        </xdr:cNvPr>
        <xdr:cNvSpPr txBox="1"/>
      </xdr:nvSpPr>
      <xdr:spPr>
        <a:xfrm>
          <a:off x="9327095" y="980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60897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CEB546A5-6F36-4ECB-88E2-81990E259D43}"/>
            </a:ext>
          </a:extLst>
        </xdr:cNvPr>
        <xdr:cNvSpPr txBox="1"/>
      </xdr:nvSpPr>
      <xdr:spPr>
        <a:xfrm>
          <a:off x="8450795" y="983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30459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C10B6743-8AF8-4ACF-9215-6081CFEE75F0}"/>
            </a:ext>
          </a:extLst>
        </xdr:cNvPr>
        <xdr:cNvSpPr txBox="1"/>
      </xdr:nvSpPr>
      <xdr:spPr>
        <a:xfrm>
          <a:off x="7561795" y="980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53276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7EEEC22-9A3F-46CB-B708-4E4054A50A09}"/>
            </a:ext>
          </a:extLst>
        </xdr:cNvPr>
        <xdr:cNvSpPr txBox="1"/>
      </xdr:nvSpPr>
      <xdr:spPr>
        <a:xfrm>
          <a:off x="6672795" y="982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4781BC4-D058-4FA9-B5D2-D537D50804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3C88EFE-85C2-45B6-B7DA-39B34F1B5C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7376795-EF67-4710-BF1A-EE544EFB6D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4D49577-460D-4E43-BB34-C3BDC2420F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11E914C-E0D6-4BBD-9E91-474513FC0A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4771AF8-AA91-4281-A035-6A9A63DCA0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BFBE173-792D-498C-B60E-FB1E9FDCD3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774B9FC-3E05-4F17-B498-01F02B25D8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F1FBB69-4393-4BA8-8E80-7198B95A8A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1D6E92B-CEA9-46FC-A90E-3D708110D7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BFBCC76-2B4D-4F8E-AF4E-607B12C8661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98CCF4F-5309-42AF-8D77-0F3FDF03B44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8C5B04D-6DE5-4C7E-8B4B-0CCB469233C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1E642EDB-4B6F-48D4-886A-155C914AD97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85C295F-EF73-436B-9623-68EC934D616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C89DE49-31B3-4047-A6A1-291D0713322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586D531-AE51-4011-A780-F19091559BF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2575E83-F7D7-4D3B-903F-E76A17F480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C51C67F-FBD8-4F9E-BA5F-7484908F5AC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4247CCE-56B7-4D74-8739-62DEC3AF152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4B72479-4D05-49C6-A741-82E8E358BD7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C879BA9-5BE0-4497-93D0-EC005DD8EC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BCFE546-4204-4252-80F0-8BD104663E6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CD7593C-9E2E-4A48-9C01-B9B7788B79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418F3A1-EEAC-41DB-A1D7-9AEF20051CCC}"/>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378BCD6-2C28-44A6-9B8E-232D37AFF5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2CDD565-B425-4319-A7FE-2022EA0EAAD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5E77666-B447-4A1D-9A5A-3F96AC5415A7}"/>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7381A357-47F2-4DC2-90F0-447CD2CC41E1}"/>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0BD74E2-E040-4C3C-9326-1B174AB748EA}"/>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7C0D13E8-0F91-49FC-A5A3-8D7BC18EFD7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F99C04DF-D030-49E2-9192-AF62C1D66394}"/>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E01F9EF6-CDA6-4D95-9EF8-C4457A641B56}"/>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48F66203-A322-4610-953E-AAE342F4EE9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7C56F5A5-3F91-4ED7-AE47-679BB6EF4DD8}"/>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48CFD29-D56F-44D4-A9C7-18812BF682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574809-BE96-4DDD-B111-3870F2DA06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9B87AC-21E8-4C2B-ABAB-C9BD9B43C8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8B10B51-B302-4879-8B22-3867B4D139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114EEEB-CA92-4E67-8B5F-6A332B5364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304" name="楕円 303">
          <a:extLst>
            <a:ext uri="{FF2B5EF4-FFF2-40B4-BE49-F238E27FC236}">
              <a16:creationId xmlns:a16="http://schemas.microsoft.com/office/drawing/2014/main" id="{8D87DEFE-8E5C-4AB8-9D7E-6123C915362E}"/>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2BF3100-48BA-40AB-8357-F90A00E59600}"/>
            </a:ext>
          </a:extLst>
        </xdr:cNvPr>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6" name="楕円 305">
          <a:extLst>
            <a:ext uri="{FF2B5EF4-FFF2-40B4-BE49-F238E27FC236}">
              <a16:creationId xmlns:a16="http://schemas.microsoft.com/office/drawing/2014/main" id="{04F373A4-D395-4564-886F-ABF76F817463}"/>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51436</xdr:rowOff>
    </xdr:to>
    <xdr:cxnSp macro="">
      <xdr:nvCxnSpPr>
        <xdr:cNvPr id="307" name="直線コネクタ 306">
          <a:extLst>
            <a:ext uri="{FF2B5EF4-FFF2-40B4-BE49-F238E27FC236}">
              <a16:creationId xmlns:a16="http://schemas.microsoft.com/office/drawing/2014/main" id="{1E80436E-65EA-4387-AC45-4F324207111E}"/>
            </a:ext>
          </a:extLst>
        </xdr:cNvPr>
        <xdr:cNvCxnSpPr/>
      </xdr:nvCxnSpPr>
      <xdr:spPr>
        <a:xfrm>
          <a:off x="3797300" y="1428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8" name="楕円 307">
          <a:extLst>
            <a:ext uri="{FF2B5EF4-FFF2-40B4-BE49-F238E27FC236}">
              <a16:creationId xmlns:a16="http://schemas.microsoft.com/office/drawing/2014/main" id="{2887BA7D-AB6C-4D7B-A132-D17912C5E687}"/>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51436</xdr:rowOff>
    </xdr:to>
    <xdr:cxnSp macro="">
      <xdr:nvCxnSpPr>
        <xdr:cNvPr id="309" name="直線コネクタ 308">
          <a:extLst>
            <a:ext uri="{FF2B5EF4-FFF2-40B4-BE49-F238E27FC236}">
              <a16:creationId xmlns:a16="http://schemas.microsoft.com/office/drawing/2014/main" id="{0C78356B-CB9C-4148-A1F6-0AB76A3109AB}"/>
            </a:ext>
          </a:extLst>
        </xdr:cNvPr>
        <xdr:cNvCxnSpPr/>
      </xdr:nvCxnSpPr>
      <xdr:spPr>
        <a:xfrm>
          <a:off x="2908300" y="142341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0" name="楕円 309">
          <a:extLst>
            <a:ext uri="{FF2B5EF4-FFF2-40B4-BE49-F238E27FC236}">
              <a16:creationId xmlns:a16="http://schemas.microsoft.com/office/drawing/2014/main" id="{476ED390-08A2-4BCB-93E2-BD1B840C36B7}"/>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3811</xdr:rowOff>
    </xdr:to>
    <xdr:cxnSp macro="">
      <xdr:nvCxnSpPr>
        <xdr:cNvPr id="311" name="直線コネクタ 310">
          <a:extLst>
            <a:ext uri="{FF2B5EF4-FFF2-40B4-BE49-F238E27FC236}">
              <a16:creationId xmlns:a16="http://schemas.microsoft.com/office/drawing/2014/main" id="{0FA93FC7-CAE1-424A-ACEA-44BAEF0E3963}"/>
            </a:ext>
          </a:extLst>
        </xdr:cNvPr>
        <xdr:cNvCxnSpPr/>
      </xdr:nvCxnSpPr>
      <xdr:spPr>
        <a:xfrm>
          <a:off x="2019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2" name="楕円 311">
          <a:extLst>
            <a:ext uri="{FF2B5EF4-FFF2-40B4-BE49-F238E27FC236}">
              <a16:creationId xmlns:a16="http://schemas.microsoft.com/office/drawing/2014/main" id="{75F54AE8-C97E-4F8C-8BF0-1263DDACC71F}"/>
            </a:ext>
          </a:extLst>
        </xdr:cNvPr>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82</xdr:row>
      <xdr:rowOff>140970</xdr:rowOff>
    </xdr:to>
    <xdr:cxnSp macro="">
      <xdr:nvCxnSpPr>
        <xdr:cNvPr id="313" name="直線コネクタ 312">
          <a:extLst>
            <a:ext uri="{FF2B5EF4-FFF2-40B4-BE49-F238E27FC236}">
              <a16:creationId xmlns:a16="http://schemas.microsoft.com/office/drawing/2014/main" id="{8488F70A-F2CA-4914-A509-C6D68AE84FC5}"/>
            </a:ext>
          </a:extLst>
        </xdr:cNvPr>
        <xdr:cNvCxnSpPr/>
      </xdr:nvCxnSpPr>
      <xdr:spPr>
        <a:xfrm>
          <a:off x="1130300" y="1418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061932DB-4B1C-4549-AD60-B91345BB76DD}"/>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BAA0DF00-FFE3-4604-B63E-DC0CFA42A12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5763E54D-696B-4CD5-ACFA-253B3EF3823B}"/>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5BB3BFF8-0A31-4ABC-84AF-87F4D16B33DC}"/>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8" name="n_1mainValue【公営住宅】&#10;有形固定資産減価償却率">
          <a:extLst>
            <a:ext uri="{FF2B5EF4-FFF2-40B4-BE49-F238E27FC236}">
              <a16:creationId xmlns:a16="http://schemas.microsoft.com/office/drawing/2014/main" id="{001B4B19-9615-40E9-8D2B-3FD74A389C2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9" name="n_2mainValue【公営住宅】&#10;有形固定資産減価償却率">
          <a:extLst>
            <a:ext uri="{FF2B5EF4-FFF2-40B4-BE49-F238E27FC236}">
              <a16:creationId xmlns:a16="http://schemas.microsoft.com/office/drawing/2014/main" id="{26D482A2-C4F0-4DA2-B225-F0E624561C42}"/>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36847</xdr:rowOff>
    </xdr:from>
    <xdr:ext cx="405111" cy="259045"/>
    <xdr:sp macro="" textlink="">
      <xdr:nvSpPr>
        <xdr:cNvPr id="320" name="n_3mainValue【公営住宅】&#10;有形固定資産減価償却率">
          <a:extLst>
            <a:ext uri="{FF2B5EF4-FFF2-40B4-BE49-F238E27FC236}">
              <a16:creationId xmlns:a16="http://schemas.microsoft.com/office/drawing/2014/main" id="{6B03F3FD-77B4-4CB6-A55E-F6B942ECDF1C}"/>
            </a:ext>
          </a:extLst>
        </xdr:cNvPr>
        <xdr:cNvSpPr txBox="1"/>
      </xdr:nvSpPr>
      <xdr:spPr>
        <a:xfrm>
          <a:off x="1816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21" name="n_4mainValue【公営住宅】&#10;有形固定資産減価償却率">
          <a:extLst>
            <a:ext uri="{FF2B5EF4-FFF2-40B4-BE49-F238E27FC236}">
              <a16:creationId xmlns:a16="http://schemas.microsoft.com/office/drawing/2014/main" id="{C339001F-97A9-456E-8949-FC4DBBF8EFC9}"/>
            </a:ext>
          </a:extLst>
        </xdr:cNvPr>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A0FA8ED-7CF2-4262-8BF2-EE2FCD8FEF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4D4A85A-7325-42CF-97C4-B4C03D4443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E560D67-42AD-4491-967C-7D268ABEB3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02D1E3F-7A26-4AC5-BAED-A19C7CB832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8C4ADF9-3E90-455F-A35C-0C274E98ED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0563412-1A63-4269-A82D-BE784663D1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6E34A8C-DA19-48EF-92CC-235AAE3685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E6E9C1C-6DB1-4493-8133-9E627A6DC05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F0C5155-9543-448F-AE17-4ADA1D0D05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9DF1856-F4B4-460C-8B95-0AD703F068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61D1EB0-868E-4931-95CF-5D408812AEE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1114784B-37EF-4E3F-BB33-4BF8821F784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F9B3A3AF-8F23-42C0-882B-DFD83A6A2C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70EDA099-275F-4509-A576-381CA640B89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8B3B4C6-4B58-4C40-B3C0-20519797A30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7A053BFA-D8BF-48A7-913B-C2DA05A8060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F2877E8F-C501-4FFB-885D-3E5C2A9B58F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81E1E738-53EC-4A3E-B783-B79BD2A81EB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F4077AB-0009-4CE9-9813-BB90BAAE65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F5593158-BF30-413C-ACB1-8D7568A11D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4BA5139-D70D-442B-A80E-F7A0B92EA35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2E630847-6256-4526-96EA-44ADBE8A2322}"/>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E10592A9-2AC0-4CE4-BAF8-EF95DA25DC3A}"/>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76751BA7-95A7-406B-AD27-B5258D76DA3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5F330718-BA09-4A0B-9097-A6B6BF71F896}"/>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BDB161EC-81D1-47FB-BA4A-39BFCBD3AE16}"/>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C3681DD1-E0CB-4C8E-A151-265029A04738}"/>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8B471B39-3F38-4959-B2D7-7E9E5CBFDD24}"/>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29D9A5EB-8721-44E9-A2B5-0443A21821D1}"/>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719A7176-0F90-41B0-B082-60895C54AA9E}"/>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3DDE8007-8ED0-45CA-9F2C-A0F7F5033F6E}"/>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88BA648C-B0C7-41DC-B16B-3A9611E69001}"/>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AD85D77-33FB-4300-B416-1A030A7D2D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37FB87-75C4-4F41-90FE-44C2137A7E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3B78183-24C4-4873-AF87-97FBA46BCD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D7C36F-249D-4F65-8EE1-C60F8C16D6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0B0DFC5-A808-4E9D-A048-CCFC64FFC8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26619</xdr:rowOff>
    </xdr:from>
    <xdr:to>
      <xdr:col>55</xdr:col>
      <xdr:colOff>50800</xdr:colOff>
      <xdr:row>84</xdr:row>
      <xdr:rowOff>128219</xdr:rowOff>
    </xdr:to>
    <xdr:sp macro="" textlink="">
      <xdr:nvSpPr>
        <xdr:cNvPr id="359" name="楕円 358">
          <a:extLst>
            <a:ext uri="{FF2B5EF4-FFF2-40B4-BE49-F238E27FC236}">
              <a16:creationId xmlns:a16="http://schemas.microsoft.com/office/drawing/2014/main" id="{44C47123-B552-4F11-A509-FBB78014CFF8}"/>
            </a:ext>
          </a:extLst>
        </xdr:cNvPr>
        <xdr:cNvSpPr/>
      </xdr:nvSpPr>
      <xdr:spPr>
        <a:xfrm>
          <a:off x="10426700" y="14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5046</xdr:rowOff>
    </xdr:from>
    <xdr:ext cx="469744" cy="259045"/>
    <xdr:sp macro="" textlink="">
      <xdr:nvSpPr>
        <xdr:cNvPr id="360" name="【公営住宅】&#10;一人当たり面積該当値テキスト">
          <a:extLst>
            <a:ext uri="{FF2B5EF4-FFF2-40B4-BE49-F238E27FC236}">
              <a16:creationId xmlns:a16="http://schemas.microsoft.com/office/drawing/2014/main" id="{0D5EB36D-15FD-4134-9D06-2E7FCA671C26}"/>
            </a:ext>
          </a:extLst>
        </xdr:cNvPr>
        <xdr:cNvSpPr txBox="1"/>
      </xdr:nvSpPr>
      <xdr:spPr>
        <a:xfrm>
          <a:off x="10515600" y="1440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33477</xdr:rowOff>
    </xdr:from>
    <xdr:to>
      <xdr:col>50</xdr:col>
      <xdr:colOff>165100</xdr:colOff>
      <xdr:row>84</xdr:row>
      <xdr:rowOff>135077</xdr:rowOff>
    </xdr:to>
    <xdr:sp macro="" textlink="">
      <xdr:nvSpPr>
        <xdr:cNvPr id="361" name="楕円 360">
          <a:extLst>
            <a:ext uri="{FF2B5EF4-FFF2-40B4-BE49-F238E27FC236}">
              <a16:creationId xmlns:a16="http://schemas.microsoft.com/office/drawing/2014/main" id="{CD177257-638C-4371-833E-DB4A8710A824}"/>
            </a:ext>
          </a:extLst>
        </xdr:cNvPr>
        <xdr:cNvSpPr/>
      </xdr:nvSpPr>
      <xdr:spPr>
        <a:xfrm>
          <a:off x="9588500" y="144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77419</xdr:rowOff>
    </xdr:from>
    <xdr:to>
      <xdr:col>55</xdr:col>
      <xdr:colOff>0</xdr:colOff>
      <xdr:row>84</xdr:row>
      <xdr:rowOff>84277</xdr:rowOff>
    </xdr:to>
    <xdr:cxnSp macro="">
      <xdr:nvCxnSpPr>
        <xdr:cNvPr id="362" name="直線コネクタ 361">
          <a:extLst>
            <a:ext uri="{FF2B5EF4-FFF2-40B4-BE49-F238E27FC236}">
              <a16:creationId xmlns:a16="http://schemas.microsoft.com/office/drawing/2014/main" id="{40A9B643-23D6-49C8-94A8-5E16290CF763}"/>
            </a:ext>
          </a:extLst>
        </xdr:cNvPr>
        <xdr:cNvCxnSpPr/>
      </xdr:nvCxnSpPr>
      <xdr:spPr>
        <a:xfrm flipV="1">
          <a:off x="9639300" y="1447921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40336</xdr:rowOff>
    </xdr:from>
    <xdr:to>
      <xdr:col>46</xdr:col>
      <xdr:colOff>38100</xdr:colOff>
      <xdr:row>84</xdr:row>
      <xdr:rowOff>141936</xdr:rowOff>
    </xdr:to>
    <xdr:sp macro="" textlink="">
      <xdr:nvSpPr>
        <xdr:cNvPr id="363" name="楕円 362">
          <a:extLst>
            <a:ext uri="{FF2B5EF4-FFF2-40B4-BE49-F238E27FC236}">
              <a16:creationId xmlns:a16="http://schemas.microsoft.com/office/drawing/2014/main" id="{6EEB0266-6EC3-4371-9038-F96B79815C3B}"/>
            </a:ext>
          </a:extLst>
        </xdr:cNvPr>
        <xdr:cNvSpPr/>
      </xdr:nvSpPr>
      <xdr:spPr>
        <a:xfrm>
          <a:off x="8699500" y="144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84277</xdr:rowOff>
    </xdr:from>
    <xdr:to>
      <xdr:col>50</xdr:col>
      <xdr:colOff>114300</xdr:colOff>
      <xdr:row>84</xdr:row>
      <xdr:rowOff>91136</xdr:rowOff>
    </xdr:to>
    <xdr:cxnSp macro="">
      <xdr:nvCxnSpPr>
        <xdr:cNvPr id="364" name="直線コネクタ 363">
          <a:extLst>
            <a:ext uri="{FF2B5EF4-FFF2-40B4-BE49-F238E27FC236}">
              <a16:creationId xmlns:a16="http://schemas.microsoft.com/office/drawing/2014/main" id="{AC02CA92-75E7-453D-8812-681A16AA9D82}"/>
            </a:ext>
          </a:extLst>
        </xdr:cNvPr>
        <xdr:cNvCxnSpPr/>
      </xdr:nvCxnSpPr>
      <xdr:spPr>
        <a:xfrm flipV="1">
          <a:off x="8750300" y="1448607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47192</xdr:rowOff>
    </xdr:from>
    <xdr:to>
      <xdr:col>41</xdr:col>
      <xdr:colOff>101600</xdr:colOff>
      <xdr:row>84</xdr:row>
      <xdr:rowOff>148792</xdr:rowOff>
    </xdr:to>
    <xdr:sp macro="" textlink="">
      <xdr:nvSpPr>
        <xdr:cNvPr id="365" name="楕円 364">
          <a:extLst>
            <a:ext uri="{FF2B5EF4-FFF2-40B4-BE49-F238E27FC236}">
              <a16:creationId xmlns:a16="http://schemas.microsoft.com/office/drawing/2014/main" id="{D06557FB-CCD5-49B8-ABE8-280C071E9B2C}"/>
            </a:ext>
          </a:extLst>
        </xdr:cNvPr>
        <xdr:cNvSpPr/>
      </xdr:nvSpPr>
      <xdr:spPr>
        <a:xfrm>
          <a:off x="7810500" y="14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91136</xdr:rowOff>
    </xdr:from>
    <xdr:to>
      <xdr:col>45</xdr:col>
      <xdr:colOff>177800</xdr:colOff>
      <xdr:row>84</xdr:row>
      <xdr:rowOff>97992</xdr:rowOff>
    </xdr:to>
    <xdr:cxnSp macro="">
      <xdr:nvCxnSpPr>
        <xdr:cNvPr id="366" name="直線コネクタ 365">
          <a:extLst>
            <a:ext uri="{FF2B5EF4-FFF2-40B4-BE49-F238E27FC236}">
              <a16:creationId xmlns:a16="http://schemas.microsoft.com/office/drawing/2014/main" id="{32D9B34C-9C44-4B31-AA5D-8F9551DA5ABC}"/>
            </a:ext>
          </a:extLst>
        </xdr:cNvPr>
        <xdr:cNvCxnSpPr/>
      </xdr:nvCxnSpPr>
      <xdr:spPr>
        <a:xfrm flipV="1">
          <a:off x="7861300" y="14492936"/>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48107</xdr:rowOff>
    </xdr:from>
    <xdr:to>
      <xdr:col>36</xdr:col>
      <xdr:colOff>165100</xdr:colOff>
      <xdr:row>84</xdr:row>
      <xdr:rowOff>149707</xdr:rowOff>
    </xdr:to>
    <xdr:sp macro="" textlink="">
      <xdr:nvSpPr>
        <xdr:cNvPr id="367" name="楕円 366">
          <a:extLst>
            <a:ext uri="{FF2B5EF4-FFF2-40B4-BE49-F238E27FC236}">
              <a16:creationId xmlns:a16="http://schemas.microsoft.com/office/drawing/2014/main" id="{8D7BAF1D-1465-480F-B778-C3301D5143D1}"/>
            </a:ext>
          </a:extLst>
        </xdr:cNvPr>
        <xdr:cNvSpPr/>
      </xdr:nvSpPr>
      <xdr:spPr>
        <a:xfrm>
          <a:off x="6921500" y="14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97992</xdr:rowOff>
    </xdr:from>
    <xdr:to>
      <xdr:col>41</xdr:col>
      <xdr:colOff>50800</xdr:colOff>
      <xdr:row>84</xdr:row>
      <xdr:rowOff>98907</xdr:rowOff>
    </xdr:to>
    <xdr:cxnSp macro="">
      <xdr:nvCxnSpPr>
        <xdr:cNvPr id="368" name="直線コネクタ 367">
          <a:extLst>
            <a:ext uri="{FF2B5EF4-FFF2-40B4-BE49-F238E27FC236}">
              <a16:creationId xmlns:a16="http://schemas.microsoft.com/office/drawing/2014/main" id="{156DEF2A-404D-4C23-AE79-74EA0DBB8577}"/>
            </a:ext>
          </a:extLst>
        </xdr:cNvPr>
        <xdr:cNvCxnSpPr/>
      </xdr:nvCxnSpPr>
      <xdr:spPr>
        <a:xfrm flipV="1">
          <a:off x="6972300" y="144997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E3B4D3CA-72C3-4A57-A65F-F3ED901234BE}"/>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EE7EFAD9-0109-4FB2-AD9E-A4346E586A9F}"/>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15E05FDD-3871-45C8-A21F-DAE9C798E641}"/>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1C9493B4-F1A7-455A-8EE9-E3EF6A4321FA}"/>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126204</xdr:rowOff>
    </xdr:from>
    <xdr:ext cx="469744" cy="259045"/>
    <xdr:sp macro="" textlink="">
      <xdr:nvSpPr>
        <xdr:cNvPr id="373" name="n_1mainValue【公営住宅】&#10;一人当たり面積">
          <a:extLst>
            <a:ext uri="{FF2B5EF4-FFF2-40B4-BE49-F238E27FC236}">
              <a16:creationId xmlns:a16="http://schemas.microsoft.com/office/drawing/2014/main" id="{EAC521ED-D23B-447D-A7A8-8678827D989A}"/>
            </a:ext>
          </a:extLst>
        </xdr:cNvPr>
        <xdr:cNvSpPr txBox="1"/>
      </xdr:nvSpPr>
      <xdr:spPr>
        <a:xfrm>
          <a:off x="9391727" y="14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133063</xdr:rowOff>
    </xdr:from>
    <xdr:ext cx="469744" cy="259045"/>
    <xdr:sp macro="" textlink="">
      <xdr:nvSpPr>
        <xdr:cNvPr id="374" name="n_2mainValue【公営住宅】&#10;一人当たり面積">
          <a:extLst>
            <a:ext uri="{FF2B5EF4-FFF2-40B4-BE49-F238E27FC236}">
              <a16:creationId xmlns:a16="http://schemas.microsoft.com/office/drawing/2014/main" id="{D8BF6E70-E56D-45D9-8FE2-36D4FEB88C64}"/>
            </a:ext>
          </a:extLst>
        </xdr:cNvPr>
        <xdr:cNvSpPr txBox="1"/>
      </xdr:nvSpPr>
      <xdr:spPr>
        <a:xfrm>
          <a:off x="8515427" y="145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139919</xdr:rowOff>
    </xdr:from>
    <xdr:ext cx="469744" cy="259045"/>
    <xdr:sp macro="" textlink="">
      <xdr:nvSpPr>
        <xdr:cNvPr id="375" name="n_3mainValue【公営住宅】&#10;一人当たり面積">
          <a:extLst>
            <a:ext uri="{FF2B5EF4-FFF2-40B4-BE49-F238E27FC236}">
              <a16:creationId xmlns:a16="http://schemas.microsoft.com/office/drawing/2014/main" id="{84574836-1307-40C2-8456-5C0F5C0111BB}"/>
            </a:ext>
          </a:extLst>
        </xdr:cNvPr>
        <xdr:cNvSpPr txBox="1"/>
      </xdr:nvSpPr>
      <xdr:spPr>
        <a:xfrm>
          <a:off x="7626427" y="1454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140834</xdr:rowOff>
    </xdr:from>
    <xdr:ext cx="469744" cy="259045"/>
    <xdr:sp macro="" textlink="">
      <xdr:nvSpPr>
        <xdr:cNvPr id="376" name="n_4mainValue【公営住宅】&#10;一人当たり面積">
          <a:extLst>
            <a:ext uri="{FF2B5EF4-FFF2-40B4-BE49-F238E27FC236}">
              <a16:creationId xmlns:a16="http://schemas.microsoft.com/office/drawing/2014/main" id="{3C79702F-7721-4E33-BD13-DB0AC4321CFC}"/>
            </a:ext>
          </a:extLst>
        </xdr:cNvPr>
        <xdr:cNvSpPr txBox="1"/>
      </xdr:nvSpPr>
      <xdr:spPr>
        <a:xfrm>
          <a:off x="6737427" y="145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0E8602D-6880-4E0F-B7AC-51EFA1CAA1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D168F4F-E1B5-4446-A5F4-2FA0D315D0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0D2BDC4-29A7-482E-AD65-6963C0172D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63451482-7F26-4752-AE51-7E89F2EDCD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B427D68-89EB-4231-ACB9-817AE62464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C1DFB388-D0C2-481A-A208-E620B9DB086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26F484E-E07E-4187-9085-B262B3923C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166C0D9-B5C0-427E-BADB-797FEECA1E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314FB2C-479E-402A-936A-2C2C47D985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D479E7F9-8C12-48A2-B0EF-42C5196352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EF545910-382C-424F-87D5-C084A2DCA3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2E392748-7C0D-4F02-AF65-AE7AC1D5CC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F49CE14-3CDF-4E0C-A19D-8ADC8DD4A8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F60B176-2B26-4C70-B018-7BF88F9602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BC4B4514-E70B-4B9D-BEE5-4555762135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ED1B58C5-19AB-4F15-9439-ED0E71282B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5F6182C-7A58-4EB9-A0C1-9BCBBA5427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ED4933B-7893-4201-BC99-5A2DB098D7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68689FF4-16F1-43B5-B099-1FC859F416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782D892F-B69F-4F5D-AEAA-798ECF7383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1BD2962-D773-457A-84F4-6CB5C2BAA7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35EEADD-52B6-4D85-B430-8190369717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F3EDA27-DE66-4DAA-845D-B06C366399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6E8043C8-70FC-45E0-8ECA-B5D5B78FEB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3F82E99-03BC-49CC-BE1C-8CCED01ACE6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628BEBE-21D4-418E-B5CC-432AEA793F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A45F189-D109-4E0A-97CB-23408D331ED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21FECA1-88C8-4E59-9087-189FE3FF1A0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A06B5349-55D4-41E0-9046-8F217AAC1E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CF1F4410-7BBC-416D-AB15-ECD6C69D52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30F53B3-0F3B-40A2-8EDB-76D7A883375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F5BD3EDD-BD9A-4966-8C61-82D0BFF143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6B1039FC-A47C-48D9-BAA7-BC53E74EBE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9ADA0FEA-C4FE-4010-92E4-E4C56BA09AD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B12BE648-28E0-47AB-8700-EFC356928DA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5B579CA6-962B-442D-B03B-6759FC3E0A8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88DD4A62-5DCD-49E1-8989-919C23C7308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A9B23A6-28E6-4E22-ABCA-7B57C4B616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4F7F2757-31E2-4961-8881-CE36C705237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9495558-2207-40B0-9D69-1751A36847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FD682FF1-29E2-4FE7-B49B-E34D19B01A87}"/>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6188FD43-16A3-46E0-86C0-33BA819022A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F07FD393-BE4E-4643-BAF3-9023EEEF3A7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ED93B93-9BF8-40AA-BC38-D514B5082F53}"/>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61A8B3E6-5078-47DF-9F62-3F257B15E75A}"/>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83729410-0D3F-4E4A-8A4B-3B727EEE9D82}"/>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A1600FA3-5BC4-4AC9-8E2E-350820E9A647}"/>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F7BBD660-E39B-4B6C-A6A2-6B7BD7D4885F}"/>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65ACA9CC-A9CE-48AD-AAC7-B5A199DA6F1B}"/>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50019E97-6D1E-4F0C-93B1-84496617AC7B}"/>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31D29F80-5BF3-4CB4-925D-FDB600F5822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A250E4B-71DF-4AFE-8FAC-A5EC7A7D57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D006FCE-3B37-4473-9A8E-DE75E16547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6965F40-54D9-4999-ABD9-60A6980744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395273C-FD2D-4316-8093-533B6C3120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29A6170-57FA-4ACC-AFCB-6F36AD3F10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33" name="楕円 432">
          <a:extLst>
            <a:ext uri="{FF2B5EF4-FFF2-40B4-BE49-F238E27FC236}">
              <a16:creationId xmlns:a16="http://schemas.microsoft.com/office/drawing/2014/main" id="{3600E80D-D145-48F1-9F92-0541DEC2FD27}"/>
            </a:ext>
          </a:extLst>
        </xdr:cNvPr>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D271A38-C603-4A89-9602-D2FF90CB4C5E}"/>
            </a:ext>
          </a:extLst>
        </xdr:cNvPr>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133985</xdr:rowOff>
    </xdr:from>
    <xdr:to>
      <xdr:col>81</xdr:col>
      <xdr:colOff>101600</xdr:colOff>
      <xdr:row>36</xdr:row>
      <xdr:rowOff>64135</xdr:rowOff>
    </xdr:to>
    <xdr:sp macro="" textlink="">
      <xdr:nvSpPr>
        <xdr:cNvPr id="435" name="楕円 434">
          <a:extLst>
            <a:ext uri="{FF2B5EF4-FFF2-40B4-BE49-F238E27FC236}">
              <a16:creationId xmlns:a16="http://schemas.microsoft.com/office/drawing/2014/main" id="{89960197-7BAC-49F0-928C-99B32EAEB77D}"/>
            </a:ext>
          </a:extLst>
        </xdr:cNvPr>
        <xdr:cNvSpPr/>
      </xdr:nvSpPr>
      <xdr:spPr>
        <a:xfrm>
          <a:off x="15430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13335</xdr:rowOff>
    </xdr:to>
    <xdr:cxnSp macro="">
      <xdr:nvCxnSpPr>
        <xdr:cNvPr id="436" name="直線コネクタ 435">
          <a:extLst>
            <a:ext uri="{FF2B5EF4-FFF2-40B4-BE49-F238E27FC236}">
              <a16:creationId xmlns:a16="http://schemas.microsoft.com/office/drawing/2014/main" id="{A164A70F-783D-4440-986F-C78D7C61B1C9}"/>
            </a:ext>
          </a:extLst>
        </xdr:cNvPr>
        <xdr:cNvCxnSpPr/>
      </xdr:nvCxnSpPr>
      <xdr:spPr>
        <a:xfrm>
          <a:off x="15481300" y="6185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37" name="楕円 436">
          <a:extLst>
            <a:ext uri="{FF2B5EF4-FFF2-40B4-BE49-F238E27FC236}">
              <a16:creationId xmlns:a16="http://schemas.microsoft.com/office/drawing/2014/main" id="{39BC45D7-C378-49AD-9A21-668597F88B23}"/>
            </a:ext>
          </a:extLst>
        </xdr:cNvPr>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13335</xdr:rowOff>
    </xdr:to>
    <xdr:cxnSp macro="">
      <xdr:nvCxnSpPr>
        <xdr:cNvPr id="438" name="直線コネクタ 437">
          <a:extLst>
            <a:ext uri="{FF2B5EF4-FFF2-40B4-BE49-F238E27FC236}">
              <a16:creationId xmlns:a16="http://schemas.microsoft.com/office/drawing/2014/main" id="{9B8ECCF8-1AA6-438B-989A-96B16F940937}"/>
            </a:ext>
          </a:extLst>
        </xdr:cNvPr>
        <xdr:cNvCxnSpPr/>
      </xdr:nvCxnSpPr>
      <xdr:spPr>
        <a:xfrm>
          <a:off x="14592300" y="6132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xdr:rowOff>
    </xdr:from>
    <xdr:to>
      <xdr:col>72</xdr:col>
      <xdr:colOff>38100</xdr:colOff>
      <xdr:row>37</xdr:row>
      <xdr:rowOff>104140</xdr:rowOff>
    </xdr:to>
    <xdr:sp macro="" textlink="">
      <xdr:nvSpPr>
        <xdr:cNvPr id="439" name="楕円 438">
          <a:extLst>
            <a:ext uri="{FF2B5EF4-FFF2-40B4-BE49-F238E27FC236}">
              <a16:creationId xmlns:a16="http://schemas.microsoft.com/office/drawing/2014/main" id="{395934B1-23B0-4782-9B50-923A3C02F399}"/>
            </a:ext>
          </a:extLst>
        </xdr:cNvPr>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37</xdr:row>
      <xdr:rowOff>53340</xdr:rowOff>
    </xdr:to>
    <xdr:cxnSp macro="">
      <xdr:nvCxnSpPr>
        <xdr:cNvPr id="440" name="直線コネクタ 439">
          <a:extLst>
            <a:ext uri="{FF2B5EF4-FFF2-40B4-BE49-F238E27FC236}">
              <a16:creationId xmlns:a16="http://schemas.microsoft.com/office/drawing/2014/main" id="{B2B8C9B0-64E4-48DD-96A9-0EAAD1F67897}"/>
            </a:ext>
          </a:extLst>
        </xdr:cNvPr>
        <xdr:cNvCxnSpPr/>
      </xdr:nvCxnSpPr>
      <xdr:spPr>
        <a:xfrm flipV="1">
          <a:off x="13703300" y="613219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41" name="楕円 440">
          <a:extLst>
            <a:ext uri="{FF2B5EF4-FFF2-40B4-BE49-F238E27FC236}">
              <a16:creationId xmlns:a16="http://schemas.microsoft.com/office/drawing/2014/main" id="{FA50A329-66E3-4A04-9225-AF1B45757567}"/>
            </a:ext>
          </a:extLst>
        </xdr:cNvPr>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38</xdr:row>
      <xdr:rowOff>41910</xdr:rowOff>
    </xdr:to>
    <xdr:cxnSp macro="">
      <xdr:nvCxnSpPr>
        <xdr:cNvPr id="442" name="直線コネクタ 441">
          <a:extLst>
            <a:ext uri="{FF2B5EF4-FFF2-40B4-BE49-F238E27FC236}">
              <a16:creationId xmlns:a16="http://schemas.microsoft.com/office/drawing/2014/main" id="{A0C1D028-9CA9-4FF6-822D-80C753D58E91}"/>
            </a:ext>
          </a:extLst>
        </xdr:cNvPr>
        <xdr:cNvCxnSpPr/>
      </xdr:nvCxnSpPr>
      <xdr:spPr>
        <a:xfrm flipV="1">
          <a:off x="12814300" y="63969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B19CB59-77AE-4108-9A8E-3029FC14026C}"/>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6AD0AC2F-3AC1-4FAE-B585-2A8D8CCF1EF7}"/>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150E6F4D-AEA5-46F4-BFFB-55E670F6646A}"/>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7E669053-0444-4C70-9D8E-4BD3DE902D53}"/>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80662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ADBCB58-BC27-4280-BE5E-8CCE4110A6D4}"/>
            </a:ext>
          </a:extLst>
        </xdr:cNvPr>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C78930E1-1E93-491E-9007-4AB1537EB4A1}"/>
            </a:ext>
          </a:extLst>
        </xdr:cNvPr>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E9D0E079-594B-4FAE-A2A6-8FF09D6D8617}"/>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EE9F86C5-FFD0-4B59-A43D-912CC572101D}"/>
            </a:ext>
          </a:extLst>
        </xdr:cNvPr>
        <xdr:cNvSpPr txBox="1"/>
      </xdr:nvSpPr>
      <xdr:spPr>
        <a:xfrm>
          <a:off x="12611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49165397-0C4B-486E-9CBD-1C30DD422E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EBC0B4D-7B87-400C-BFEA-3F1C7E2582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E32C249-E4C8-4585-BF08-B8792926EC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6982F8ED-DFED-4735-806F-171216A444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A1C3C2A8-4D5A-4971-A396-E420C2AB73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8B748AC-8337-4812-89DE-28A882A58A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9DB6E8F-C67C-49A4-BCE2-D078C2293A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EB271C14-9004-4BDD-8233-7BFDF55887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009BBE3-06D7-40F9-A2B3-09946D9F12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65F921A6-BA6B-449E-89DF-23B229E526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8C649C2C-FA38-457E-845E-F77772F6DA0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FAF2209D-15D2-4099-9E02-82FB4D7D3F6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9DBEE800-DBD5-42DD-8159-108B49687AB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17597756-780B-45A3-96BA-2BC1F3A7DC8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D8D66EB3-1747-4F20-8B00-18336F484D7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BE987F57-9AE6-4884-8D58-6CC8FA0EA04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55461FD8-6E5E-469C-885E-363896E80E1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115FE195-6BEB-4E5E-9C01-3200060274C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89AAF99B-6C5D-4228-9E83-14558E3EC1D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3CFD6D45-510B-44A2-98EB-2D57EC9E4E7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59AB560-B4C1-4621-9280-4CB9CFD7DB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9651954-AA3A-4282-800B-BE5AD5DBE54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4D216DC-0C6C-429A-BA41-81AD532D21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5A7AA410-3FBB-4822-9EC9-AA60A084AF65}"/>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831DDA33-087A-4E65-A061-D702D10BC021}"/>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6B2FEC3E-3B25-439B-ACEF-77D7CAF25891}"/>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790E9B1-F46C-4279-97B9-D12CDF911507}"/>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830AA932-4391-40D8-B442-2572B1D3E01E}"/>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AC570730-91E5-4343-82CF-6AB744BB3DDC}"/>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5F0258BC-0C77-4A3F-9259-3DA356B050F4}"/>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B86C2C81-5FCA-4176-B951-8441261A59B9}"/>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547731E7-5C4A-4ED3-9588-1F4781463DED}"/>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A3F89CE8-6DCA-4970-84D8-AF00438FB141}"/>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A8EA027-6105-4ED8-9F3B-209FB4C29B64}"/>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84ED2AB-8081-4CB7-8BBA-CD0A0507C4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75B4D7C-D0B7-4E58-B1BE-C7CD78B549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12F6DA5-9D03-4589-B9E9-6C8C0F948B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F876644-2E79-4242-B241-4414C42D82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B3B53DD-0E33-400E-BE79-C701E4E25F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151130</xdr:rowOff>
    </xdr:from>
    <xdr:to>
      <xdr:col>116</xdr:col>
      <xdr:colOff>114300</xdr:colOff>
      <xdr:row>35</xdr:row>
      <xdr:rowOff>81280</xdr:rowOff>
    </xdr:to>
    <xdr:sp macro="" textlink="">
      <xdr:nvSpPr>
        <xdr:cNvPr id="490" name="楕円 489">
          <a:extLst>
            <a:ext uri="{FF2B5EF4-FFF2-40B4-BE49-F238E27FC236}">
              <a16:creationId xmlns:a16="http://schemas.microsoft.com/office/drawing/2014/main" id="{DCE9A6CC-C226-446C-B44F-A739984AB5AC}"/>
            </a:ext>
          </a:extLst>
        </xdr:cNvPr>
        <xdr:cNvSpPr/>
      </xdr:nvSpPr>
      <xdr:spPr>
        <a:xfrm>
          <a:off x="22110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66057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55E31122-0E72-4A11-97F3-FE22224A4AFB}"/>
            </a:ext>
          </a:extLst>
        </xdr:cNvPr>
        <xdr:cNvSpPr txBox="1"/>
      </xdr:nvSpPr>
      <xdr:spPr>
        <a:xfrm>
          <a:off x="22199600" y="5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6350</xdr:rowOff>
    </xdr:from>
    <xdr:to>
      <xdr:col>112</xdr:col>
      <xdr:colOff>38100</xdr:colOff>
      <xdr:row>35</xdr:row>
      <xdr:rowOff>107950</xdr:rowOff>
    </xdr:to>
    <xdr:sp macro="" textlink="">
      <xdr:nvSpPr>
        <xdr:cNvPr id="492" name="楕円 491">
          <a:extLst>
            <a:ext uri="{FF2B5EF4-FFF2-40B4-BE49-F238E27FC236}">
              <a16:creationId xmlns:a16="http://schemas.microsoft.com/office/drawing/2014/main" id="{9971BC2D-3F40-4CC3-B516-916AAB7F1FBC}"/>
            </a:ext>
          </a:extLst>
        </xdr:cNvPr>
        <xdr:cNvSpPr/>
      </xdr:nvSpPr>
      <xdr:spPr>
        <a:xfrm>
          <a:off x="2127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30480</xdr:rowOff>
    </xdr:from>
    <xdr:to>
      <xdr:col>116</xdr:col>
      <xdr:colOff>63500</xdr:colOff>
      <xdr:row>35</xdr:row>
      <xdr:rowOff>57150</xdr:rowOff>
    </xdr:to>
    <xdr:cxnSp macro="">
      <xdr:nvCxnSpPr>
        <xdr:cNvPr id="493" name="直線コネクタ 492">
          <a:extLst>
            <a:ext uri="{FF2B5EF4-FFF2-40B4-BE49-F238E27FC236}">
              <a16:creationId xmlns:a16="http://schemas.microsoft.com/office/drawing/2014/main" id="{93C0A86F-4064-4721-81FE-184C3C3D026B}"/>
            </a:ext>
          </a:extLst>
        </xdr:cNvPr>
        <xdr:cNvCxnSpPr/>
      </xdr:nvCxnSpPr>
      <xdr:spPr>
        <a:xfrm flipV="1">
          <a:off x="21323300" y="6031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33020</xdr:rowOff>
    </xdr:from>
    <xdr:to>
      <xdr:col>107</xdr:col>
      <xdr:colOff>101600</xdr:colOff>
      <xdr:row>35</xdr:row>
      <xdr:rowOff>134620</xdr:rowOff>
    </xdr:to>
    <xdr:sp macro="" textlink="">
      <xdr:nvSpPr>
        <xdr:cNvPr id="494" name="楕円 493">
          <a:extLst>
            <a:ext uri="{FF2B5EF4-FFF2-40B4-BE49-F238E27FC236}">
              <a16:creationId xmlns:a16="http://schemas.microsoft.com/office/drawing/2014/main" id="{D2B59C42-91EA-4C87-B48A-C5FD770ED18F}"/>
            </a:ext>
          </a:extLst>
        </xdr:cNvPr>
        <xdr:cNvSpPr/>
      </xdr:nvSpPr>
      <xdr:spPr>
        <a:xfrm>
          <a:off x="2038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57150</xdr:rowOff>
    </xdr:from>
    <xdr:to>
      <xdr:col>111</xdr:col>
      <xdr:colOff>177800</xdr:colOff>
      <xdr:row>35</xdr:row>
      <xdr:rowOff>83820</xdr:rowOff>
    </xdr:to>
    <xdr:cxnSp macro="">
      <xdr:nvCxnSpPr>
        <xdr:cNvPr id="495" name="直線コネクタ 494">
          <a:extLst>
            <a:ext uri="{FF2B5EF4-FFF2-40B4-BE49-F238E27FC236}">
              <a16:creationId xmlns:a16="http://schemas.microsoft.com/office/drawing/2014/main" id="{E67CF627-DEBF-4B92-A9F5-332CE8398614}"/>
            </a:ext>
          </a:extLst>
        </xdr:cNvPr>
        <xdr:cNvCxnSpPr/>
      </xdr:nvCxnSpPr>
      <xdr:spPr>
        <a:xfrm flipV="1">
          <a:off x="20434300" y="605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8255</xdr:rowOff>
    </xdr:from>
    <xdr:to>
      <xdr:col>102</xdr:col>
      <xdr:colOff>165100</xdr:colOff>
      <xdr:row>35</xdr:row>
      <xdr:rowOff>109855</xdr:rowOff>
    </xdr:to>
    <xdr:sp macro="" textlink="">
      <xdr:nvSpPr>
        <xdr:cNvPr id="496" name="楕円 495">
          <a:extLst>
            <a:ext uri="{FF2B5EF4-FFF2-40B4-BE49-F238E27FC236}">
              <a16:creationId xmlns:a16="http://schemas.microsoft.com/office/drawing/2014/main" id="{CA87851D-623C-4A5F-BC64-DC08D5A45906}"/>
            </a:ext>
          </a:extLst>
        </xdr:cNvPr>
        <xdr:cNvSpPr/>
      </xdr:nvSpPr>
      <xdr:spPr>
        <a:xfrm>
          <a:off x="19494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59055</xdr:rowOff>
    </xdr:from>
    <xdr:to>
      <xdr:col>107</xdr:col>
      <xdr:colOff>50800</xdr:colOff>
      <xdr:row>35</xdr:row>
      <xdr:rowOff>83820</xdr:rowOff>
    </xdr:to>
    <xdr:cxnSp macro="">
      <xdr:nvCxnSpPr>
        <xdr:cNvPr id="497" name="直線コネクタ 496">
          <a:extLst>
            <a:ext uri="{FF2B5EF4-FFF2-40B4-BE49-F238E27FC236}">
              <a16:creationId xmlns:a16="http://schemas.microsoft.com/office/drawing/2014/main" id="{B687EECC-30BB-4E16-BB3C-1E4CF68EEFDA}"/>
            </a:ext>
          </a:extLst>
        </xdr:cNvPr>
        <xdr:cNvCxnSpPr/>
      </xdr:nvCxnSpPr>
      <xdr:spPr>
        <a:xfrm>
          <a:off x="19545300" y="6059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67310</xdr:rowOff>
    </xdr:from>
    <xdr:to>
      <xdr:col>98</xdr:col>
      <xdr:colOff>38100</xdr:colOff>
      <xdr:row>37</xdr:row>
      <xdr:rowOff>168910</xdr:rowOff>
    </xdr:to>
    <xdr:sp macro="" textlink="">
      <xdr:nvSpPr>
        <xdr:cNvPr id="498" name="楕円 497">
          <a:extLst>
            <a:ext uri="{FF2B5EF4-FFF2-40B4-BE49-F238E27FC236}">
              <a16:creationId xmlns:a16="http://schemas.microsoft.com/office/drawing/2014/main" id="{97D05475-6DDA-4512-802C-39C3DD9BDECB}"/>
            </a:ext>
          </a:extLst>
        </xdr:cNvPr>
        <xdr:cNvSpPr/>
      </xdr:nvSpPr>
      <xdr:spPr>
        <a:xfrm>
          <a:off x="18605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59055</xdr:rowOff>
    </xdr:from>
    <xdr:to>
      <xdr:col>102</xdr:col>
      <xdr:colOff>114300</xdr:colOff>
      <xdr:row>37</xdr:row>
      <xdr:rowOff>118110</xdr:rowOff>
    </xdr:to>
    <xdr:cxnSp macro="">
      <xdr:nvCxnSpPr>
        <xdr:cNvPr id="499" name="直線コネクタ 498">
          <a:extLst>
            <a:ext uri="{FF2B5EF4-FFF2-40B4-BE49-F238E27FC236}">
              <a16:creationId xmlns:a16="http://schemas.microsoft.com/office/drawing/2014/main" id="{9A4545F5-3D7A-48EE-8D32-1035A2DB357F}"/>
            </a:ext>
          </a:extLst>
        </xdr:cNvPr>
        <xdr:cNvCxnSpPr/>
      </xdr:nvCxnSpPr>
      <xdr:spPr>
        <a:xfrm flipV="1">
          <a:off x="18656300" y="6059805"/>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D7F8995-037C-464B-888A-F124BC4078E5}"/>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D0C4A72-59EB-4E7A-AD75-A02CD48C540C}"/>
            </a:ext>
          </a:extLst>
        </xdr:cNvPr>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F925313-12F9-42DF-8715-2C08C64C12ED}"/>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957ED6E0-6590-449D-8C54-9BF337F6D5FA}"/>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124477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D1BF29E-A212-445C-A290-E74F945B3D1C}"/>
            </a:ext>
          </a:extLst>
        </xdr:cNvPr>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151147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B9908301-B460-48C4-A5C1-5294094B393E}"/>
            </a:ext>
          </a:extLst>
        </xdr:cNvPr>
        <xdr:cNvSpPr txBox="1"/>
      </xdr:nvSpPr>
      <xdr:spPr>
        <a:xfrm>
          <a:off x="20199427"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126382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30FD166-E2C3-485D-B9E0-F95A675679B3}"/>
            </a:ext>
          </a:extLst>
        </xdr:cNvPr>
        <xdr:cNvSpPr txBox="1"/>
      </xdr:nvSpPr>
      <xdr:spPr>
        <a:xfrm>
          <a:off x="19310427" y="57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13987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FC78244C-39D0-4871-A295-5F41A468EBBA}"/>
            </a:ext>
          </a:extLst>
        </xdr:cNvPr>
        <xdr:cNvSpPr txBox="1"/>
      </xdr:nvSpPr>
      <xdr:spPr>
        <a:xfrm>
          <a:off x="18421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F28D631E-FDD3-4C4A-8A92-0CFD5640B2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5D98E56-3485-4F78-B842-7ECDE11325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BFD5F49B-B16B-4093-876B-57D4E1865A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C026853-0211-4FED-A671-BC102FE150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BC05890-B5CB-42E7-AA33-C28A73F546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3F9D010-DDCF-4907-A9B8-F14A95A608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DEAA682-472C-4733-ADF0-B2880C9774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8253A49-201E-48EB-BAB2-ED4EDCA175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387E6C60-DDA5-45C0-BB37-9A1BCC780B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81CA7335-2952-4184-98AD-94487CED8C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107B655A-8DEB-4A03-8E48-ADF2697F5CA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E4BD1D55-E75D-4A34-B7B9-380C4B53421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2CF2C1EC-6FC7-4940-8C14-D1A2AFD5A84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DAFCE1EA-F1E7-4140-BF2B-6ABE7AADC05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8B9F833B-E9CD-4CF8-9234-4E2F583D625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370E9507-7577-4239-B685-93E984297B7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FE1E8512-3229-4335-9948-4D357A0B2AC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E4316F3F-843D-403F-8B7F-576876339EE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95F399B9-558A-4E19-8F2D-FEB43EEBD1D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654265E0-6F88-473C-A214-970B21DA354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24624974-FC92-4318-B815-0D759D0FD59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A6D899F9-E0FE-4E4B-AD3F-F7D8E0CDD9A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84E05001-A546-4C57-AB57-954DADD6A2B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D1649600-4000-4BFC-9A35-806149E27F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6F2A1B8C-7037-4BE9-8A91-5FFF5330CD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D26179DF-23E7-49CE-A887-93C7B72D9805}"/>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67A34099-147B-4090-AE27-C2688159D659}"/>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400F239E-E9F4-4145-803C-067D8D506FF6}"/>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CF83CC6B-3975-4967-8177-0D597A7121A3}"/>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4BA38688-C87D-48C4-9304-C735E5BE748B}"/>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5B7CED47-5786-4353-A7A8-FB0FAB34593A}"/>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E326890B-7945-4D33-B5A1-F511D8B1183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54F926C2-D1B1-4901-8AD6-FCB23F6A0F92}"/>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269DDFA2-5306-4E39-A49D-0360CD96C756}"/>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E29C4B0C-80BD-4048-BFBA-517083EC96EE}"/>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2A3F791F-EEF5-4045-B516-65162AC18A1F}"/>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E3847CD-C974-48A3-A8C0-33DF712A41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A17CC18-2EEC-4AE1-9490-94A71D594A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DB4B439-5C93-4300-8467-F5DBABEBC8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A6DB7C0-D9BC-42A6-8632-B28ECC445B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1D3E459-9D25-443F-979A-D684FE5F86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49" name="楕円 548">
          <a:extLst>
            <a:ext uri="{FF2B5EF4-FFF2-40B4-BE49-F238E27FC236}">
              <a16:creationId xmlns:a16="http://schemas.microsoft.com/office/drawing/2014/main" id="{B353A550-1967-4242-9486-AC738310E946}"/>
            </a:ext>
          </a:extLst>
        </xdr:cNvPr>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60251</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933D567C-D8BB-469D-8385-8D2A54F92FAE}"/>
            </a:ext>
          </a:extLst>
        </xdr:cNvPr>
        <xdr:cNvSpPr txBox="1"/>
      </xdr:nvSpPr>
      <xdr:spPr>
        <a:xfrm>
          <a:off x="16357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551" name="楕円 550">
          <a:extLst>
            <a:ext uri="{FF2B5EF4-FFF2-40B4-BE49-F238E27FC236}">
              <a16:creationId xmlns:a16="http://schemas.microsoft.com/office/drawing/2014/main" id="{46AA10D3-630E-4A88-8273-87F293B41469}"/>
            </a:ext>
          </a:extLst>
        </xdr:cNvPr>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88174</xdr:rowOff>
    </xdr:to>
    <xdr:cxnSp macro="">
      <xdr:nvCxnSpPr>
        <xdr:cNvPr id="552" name="直線コネクタ 551">
          <a:extLst>
            <a:ext uri="{FF2B5EF4-FFF2-40B4-BE49-F238E27FC236}">
              <a16:creationId xmlns:a16="http://schemas.microsoft.com/office/drawing/2014/main" id="{76059B7B-659A-41F9-BC0E-646CB8FCC98A}"/>
            </a:ext>
          </a:extLst>
        </xdr:cNvPr>
        <xdr:cNvCxnSpPr/>
      </xdr:nvCxnSpPr>
      <xdr:spPr>
        <a:xfrm>
          <a:off x="15481300" y="10375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553" name="楕円 552">
          <a:extLst>
            <a:ext uri="{FF2B5EF4-FFF2-40B4-BE49-F238E27FC236}">
              <a16:creationId xmlns:a16="http://schemas.microsoft.com/office/drawing/2014/main" id="{299007CD-D569-48AF-905C-B1EB93223FC2}"/>
            </a:ext>
          </a:extLst>
        </xdr:cNvPr>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60</xdr:row>
      <xdr:rowOff>88174</xdr:rowOff>
    </xdr:to>
    <xdr:cxnSp macro="">
      <xdr:nvCxnSpPr>
        <xdr:cNvPr id="554" name="直線コネクタ 553">
          <a:extLst>
            <a:ext uri="{FF2B5EF4-FFF2-40B4-BE49-F238E27FC236}">
              <a16:creationId xmlns:a16="http://schemas.microsoft.com/office/drawing/2014/main" id="{C58F8B69-7C0B-417C-A5C2-530376EBC54C}"/>
            </a:ext>
          </a:extLst>
        </xdr:cNvPr>
        <xdr:cNvCxnSpPr/>
      </xdr:nvCxnSpPr>
      <xdr:spPr>
        <a:xfrm>
          <a:off x="14592300" y="1034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555" name="楕円 554">
          <a:extLst>
            <a:ext uri="{FF2B5EF4-FFF2-40B4-BE49-F238E27FC236}">
              <a16:creationId xmlns:a16="http://schemas.microsoft.com/office/drawing/2014/main" id="{2456ED2B-D302-4160-B359-F39897EFC4BC}"/>
            </a:ext>
          </a:extLst>
        </xdr:cNvPr>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60</xdr:row>
      <xdr:rowOff>75112</xdr:rowOff>
    </xdr:to>
    <xdr:cxnSp macro="">
      <xdr:nvCxnSpPr>
        <xdr:cNvPr id="556" name="直線コネクタ 555">
          <a:extLst>
            <a:ext uri="{FF2B5EF4-FFF2-40B4-BE49-F238E27FC236}">
              <a16:creationId xmlns:a16="http://schemas.microsoft.com/office/drawing/2014/main" id="{73BFBAA0-1293-407E-BFFE-E3EBA88FBFBF}"/>
            </a:ext>
          </a:extLst>
        </xdr:cNvPr>
        <xdr:cNvCxnSpPr/>
      </xdr:nvCxnSpPr>
      <xdr:spPr>
        <a:xfrm flipV="1">
          <a:off x="13703300" y="103408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557" name="楕円 556">
          <a:extLst>
            <a:ext uri="{FF2B5EF4-FFF2-40B4-BE49-F238E27FC236}">
              <a16:creationId xmlns:a16="http://schemas.microsoft.com/office/drawing/2014/main" id="{F079584C-B3D0-41BF-BB2F-1BD75A15B132}"/>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75112</xdr:rowOff>
    </xdr:to>
    <xdr:cxnSp macro="">
      <xdr:nvCxnSpPr>
        <xdr:cNvPr id="558" name="直線コネクタ 557">
          <a:extLst>
            <a:ext uri="{FF2B5EF4-FFF2-40B4-BE49-F238E27FC236}">
              <a16:creationId xmlns:a16="http://schemas.microsoft.com/office/drawing/2014/main" id="{4487CDF5-2195-455E-B262-AD17630AA098}"/>
            </a:ext>
          </a:extLst>
        </xdr:cNvPr>
        <xdr:cNvCxnSpPr/>
      </xdr:nvCxnSpPr>
      <xdr:spPr>
        <a:xfrm>
          <a:off x="12814300" y="103392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9EDDD3EC-1C56-49E5-B3A2-61811CCECBCB}"/>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0EE498A1-60CE-461A-8485-4189BA40A0B2}"/>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FE44ABFD-218F-4545-8EAC-27707D23FB81}"/>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11C14805-A7D6-49DA-B048-C460FAA679C8}"/>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155501</xdr:rowOff>
    </xdr:from>
    <xdr:ext cx="405111" cy="259045"/>
    <xdr:sp macro="" textlink="">
      <xdr:nvSpPr>
        <xdr:cNvPr id="563" name="n_1mainValue【学校施設】&#10;有形固定資産減価償却率">
          <a:extLst>
            <a:ext uri="{FF2B5EF4-FFF2-40B4-BE49-F238E27FC236}">
              <a16:creationId xmlns:a16="http://schemas.microsoft.com/office/drawing/2014/main" id="{8B560FF2-E94A-4E15-A7EE-AD9F371F78C4}"/>
            </a:ext>
          </a:extLst>
        </xdr:cNvPr>
        <xdr:cNvSpPr txBox="1"/>
      </xdr:nvSpPr>
      <xdr:spPr>
        <a:xfrm>
          <a:off x="15266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121211</xdr:rowOff>
    </xdr:from>
    <xdr:ext cx="405111" cy="259045"/>
    <xdr:sp macro="" textlink="">
      <xdr:nvSpPr>
        <xdr:cNvPr id="564" name="n_2mainValue【学校施設】&#10;有形固定資産減価償却率">
          <a:extLst>
            <a:ext uri="{FF2B5EF4-FFF2-40B4-BE49-F238E27FC236}">
              <a16:creationId xmlns:a16="http://schemas.microsoft.com/office/drawing/2014/main" id="{952B64AE-4888-4F21-B1B2-1B6D4596D395}"/>
            </a:ext>
          </a:extLst>
        </xdr:cNvPr>
        <xdr:cNvSpPr txBox="1"/>
      </xdr:nvSpPr>
      <xdr:spPr>
        <a:xfrm>
          <a:off x="14389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142439</xdr:rowOff>
    </xdr:from>
    <xdr:ext cx="405111" cy="259045"/>
    <xdr:sp macro="" textlink="">
      <xdr:nvSpPr>
        <xdr:cNvPr id="565" name="n_3mainValue【学校施設】&#10;有形固定資産減価償却率">
          <a:extLst>
            <a:ext uri="{FF2B5EF4-FFF2-40B4-BE49-F238E27FC236}">
              <a16:creationId xmlns:a16="http://schemas.microsoft.com/office/drawing/2014/main" id="{FBA6148B-1F20-4ADB-A6E1-92B987255BD3}"/>
            </a:ext>
          </a:extLst>
        </xdr:cNvPr>
        <xdr:cNvSpPr txBox="1"/>
      </xdr:nvSpPr>
      <xdr:spPr>
        <a:xfrm>
          <a:off x="13500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119578</xdr:rowOff>
    </xdr:from>
    <xdr:ext cx="405111" cy="259045"/>
    <xdr:sp macro="" textlink="">
      <xdr:nvSpPr>
        <xdr:cNvPr id="566" name="n_4mainValue【学校施設】&#10;有形固定資産減価償却率">
          <a:extLst>
            <a:ext uri="{FF2B5EF4-FFF2-40B4-BE49-F238E27FC236}">
              <a16:creationId xmlns:a16="http://schemas.microsoft.com/office/drawing/2014/main" id="{9DADF5D5-44A6-48CD-98A1-6349CC5E78D0}"/>
            </a:ext>
          </a:extLst>
        </xdr:cNvPr>
        <xdr:cNvSpPr txBox="1"/>
      </xdr:nvSpPr>
      <xdr:spPr>
        <a:xfrm>
          <a:off x="12611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EDD19FF6-5948-440E-A732-43AA22E760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39D90B15-3934-4789-B4F6-8699463814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A4CFE2F2-1A47-4DF5-A394-8C38A3A693D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B09DEB48-4374-4579-BCF5-A219FCC06F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8A3F5748-F121-4EF2-819A-CCAE5EEED9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AD3A6D87-6CCC-4CD8-9B5C-A76B6C8E0B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F1C388F2-4A11-46BF-BE6C-911824D76A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447005DE-1C13-45F6-B8A9-3EFD31F5A5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FE3692D1-63F8-41BA-97A2-920CB47752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C68C25A-F245-4832-BDD2-CF87239C10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3A7C6FDE-246F-4D6A-A65A-21AEF9D9DCF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335863C3-C6AA-401B-97A8-254A8070934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B01C6095-4235-447D-BB6B-21F790502AD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9C41DA8-823C-48CB-904E-BEBDFB1CD5E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2F2A4581-29FC-4129-A995-80E7CBFDC3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A1499C4E-A57B-4A75-825C-F706AD3C4E9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762DB82-B752-438F-BB47-68C90E37B83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71E7FD90-26BE-4CE1-B384-D7EA3FE43E2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355ACCF6-6653-4C71-83AB-28BC4E9C99D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64ED70C-1488-44D9-B380-578BC8A0265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BBB66B39-868A-4242-A4E1-D036008F193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CAAB3D5-D1F1-460B-9B86-1E21BE3E32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A1282B35-7304-4D39-822B-21F81FC7E4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E6061BAB-4CAF-459C-B07B-28E03A35AC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319292AC-A1C6-425A-8028-C6329887C376}"/>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61765901-A099-415A-A4C3-848FD8FBE46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675C1CCD-BC2E-4EE3-B30A-79BE40D285F7}"/>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28F2665F-1826-4A68-9C79-26E93F049066}"/>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50E26E94-D67A-4F44-8C34-7E8C1CAE85A4}"/>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a:extLst>
            <a:ext uri="{FF2B5EF4-FFF2-40B4-BE49-F238E27FC236}">
              <a16:creationId xmlns:a16="http://schemas.microsoft.com/office/drawing/2014/main" id="{5194B66C-0298-4BFC-926D-58F53390EC6C}"/>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5D10C358-10BD-4422-9138-C8AB8A9D79F7}"/>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E3F201D4-18C1-44BE-B4F1-ADFD319B0C61}"/>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99EF10AB-C523-422C-A95E-771A790511A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EF2F6477-3984-4AEA-84EF-6D3369E4F164}"/>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D344427C-41AD-450C-94B1-9FC2897D7334}"/>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79131C2-C0F0-493B-B8B9-B564CC973A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213D867-0A76-4A7A-B868-D60EE96F4A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6643511-B457-48DF-A697-4BA8DF4526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3BE2D1C-3E1D-410C-B830-62933A5913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7C28871-CCA8-4D3A-BEB5-1D12CFB72C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66548</xdr:rowOff>
    </xdr:from>
    <xdr:to>
      <xdr:col>116</xdr:col>
      <xdr:colOff>114300</xdr:colOff>
      <xdr:row>60</xdr:row>
      <xdr:rowOff>168148</xdr:rowOff>
    </xdr:to>
    <xdr:sp macro="" textlink="">
      <xdr:nvSpPr>
        <xdr:cNvPr id="607" name="楕円 606">
          <a:extLst>
            <a:ext uri="{FF2B5EF4-FFF2-40B4-BE49-F238E27FC236}">
              <a16:creationId xmlns:a16="http://schemas.microsoft.com/office/drawing/2014/main" id="{9206BD8D-E044-4AB8-93C3-CEF9135E768A}"/>
            </a:ext>
          </a:extLst>
        </xdr:cNvPr>
        <xdr:cNvSpPr/>
      </xdr:nvSpPr>
      <xdr:spPr>
        <a:xfrm>
          <a:off x="22110700" y="10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89425</xdr:rowOff>
    </xdr:from>
    <xdr:ext cx="469744" cy="259045"/>
    <xdr:sp macro="" textlink="">
      <xdr:nvSpPr>
        <xdr:cNvPr id="608" name="【学校施設】&#10;一人当たり面積該当値テキスト">
          <a:extLst>
            <a:ext uri="{FF2B5EF4-FFF2-40B4-BE49-F238E27FC236}">
              <a16:creationId xmlns:a16="http://schemas.microsoft.com/office/drawing/2014/main" id="{D2B7B2AA-7F07-4F37-923C-F4744C066FDE}"/>
            </a:ext>
          </a:extLst>
        </xdr:cNvPr>
        <xdr:cNvSpPr txBox="1"/>
      </xdr:nvSpPr>
      <xdr:spPr>
        <a:xfrm>
          <a:off x="22199600" y="102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89027</xdr:rowOff>
    </xdr:from>
    <xdr:to>
      <xdr:col>112</xdr:col>
      <xdr:colOff>38100</xdr:colOff>
      <xdr:row>61</xdr:row>
      <xdr:rowOff>19177</xdr:rowOff>
    </xdr:to>
    <xdr:sp macro="" textlink="">
      <xdr:nvSpPr>
        <xdr:cNvPr id="609" name="楕円 608">
          <a:extLst>
            <a:ext uri="{FF2B5EF4-FFF2-40B4-BE49-F238E27FC236}">
              <a16:creationId xmlns:a16="http://schemas.microsoft.com/office/drawing/2014/main" id="{93D14CDD-56DA-4BBF-A6D2-D2A816F1A225}"/>
            </a:ext>
          </a:extLst>
        </xdr:cNvPr>
        <xdr:cNvSpPr/>
      </xdr:nvSpPr>
      <xdr:spPr>
        <a:xfrm>
          <a:off x="21272500" y="103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117348</xdr:rowOff>
    </xdr:from>
    <xdr:to>
      <xdr:col>116</xdr:col>
      <xdr:colOff>63500</xdr:colOff>
      <xdr:row>60</xdr:row>
      <xdr:rowOff>139827</xdr:rowOff>
    </xdr:to>
    <xdr:cxnSp macro="">
      <xdr:nvCxnSpPr>
        <xdr:cNvPr id="610" name="直線コネクタ 609">
          <a:extLst>
            <a:ext uri="{FF2B5EF4-FFF2-40B4-BE49-F238E27FC236}">
              <a16:creationId xmlns:a16="http://schemas.microsoft.com/office/drawing/2014/main" id="{A6D44132-6F16-48F8-9022-D0EE3C307321}"/>
            </a:ext>
          </a:extLst>
        </xdr:cNvPr>
        <xdr:cNvCxnSpPr/>
      </xdr:nvCxnSpPr>
      <xdr:spPr>
        <a:xfrm flipV="1">
          <a:off x="21323300" y="10404348"/>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112649</xdr:rowOff>
    </xdr:from>
    <xdr:to>
      <xdr:col>107</xdr:col>
      <xdr:colOff>101600</xdr:colOff>
      <xdr:row>61</xdr:row>
      <xdr:rowOff>42799</xdr:rowOff>
    </xdr:to>
    <xdr:sp macro="" textlink="">
      <xdr:nvSpPr>
        <xdr:cNvPr id="611" name="楕円 610">
          <a:extLst>
            <a:ext uri="{FF2B5EF4-FFF2-40B4-BE49-F238E27FC236}">
              <a16:creationId xmlns:a16="http://schemas.microsoft.com/office/drawing/2014/main" id="{CD28A7DC-50ED-445F-A490-A28A02DF4516}"/>
            </a:ext>
          </a:extLst>
        </xdr:cNvPr>
        <xdr:cNvSpPr/>
      </xdr:nvSpPr>
      <xdr:spPr>
        <a:xfrm>
          <a:off x="20383500" y="103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139827</xdr:rowOff>
    </xdr:from>
    <xdr:to>
      <xdr:col>111</xdr:col>
      <xdr:colOff>177800</xdr:colOff>
      <xdr:row>60</xdr:row>
      <xdr:rowOff>163449</xdr:rowOff>
    </xdr:to>
    <xdr:cxnSp macro="">
      <xdr:nvCxnSpPr>
        <xdr:cNvPr id="612" name="直線コネクタ 611">
          <a:extLst>
            <a:ext uri="{FF2B5EF4-FFF2-40B4-BE49-F238E27FC236}">
              <a16:creationId xmlns:a16="http://schemas.microsoft.com/office/drawing/2014/main" id="{3EEA03C3-2AFC-4293-B233-29112BB60161}"/>
            </a:ext>
          </a:extLst>
        </xdr:cNvPr>
        <xdr:cNvCxnSpPr/>
      </xdr:nvCxnSpPr>
      <xdr:spPr>
        <a:xfrm flipV="1">
          <a:off x="20434300" y="1042682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xdr:rowOff>
    </xdr:from>
    <xdr:to>
      <xdr:col>102</xdr:col>
      <xdr:colOff>165100</xdr:colOff>
      <xdr:row>61</xdr:row>
      <xdr:rowOff>102997</xdr:rowOff>
    </xdr:to>
    <xdr:sp macro="" textlink="">
      <xdr:nvSpPr>
        <xdr:cNvPr id="613" name="楕円 612">
          <a:extLst>
            <a:ext uri="{FF2B5EF4-FFF2-40B4-BE49-F238E27FC236}">
              <a16:creationId xmlns:a16="http://schemas.microsoft.com/office/drawing/2014/main" id="{57013166-B926-41AC-8FC4-260E768FFCF8}"/>
            </a:ext>
          </a:extLst>
        </xdr:cNvPr>
        <xdr:cNvSpPr/>
      </xdr:nvSpPr>
      <xdr:spPr>
        <a:xfrm>
          <a:off x="19494500" y="10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163449</xdr:rowOff>
    </xdr:from>
    <xdr:to>
      <xdr:col>107</xdr:col>
      <xdr:colOff>50800</xdr:colOff>
      <xdr:row>61</xdr:row>
      <xdr:rowOff>52197</xdr:rowOff>
    </xdr:to>
    <xdr:cxnSp macro="">
      <xdr:nvCxnSpPr>
        <xdr:cNvPr id="614" name="直線コネクタ 613">
          <a:extLst>
            <a:ext uri="{FF2B5EF4-FFF2-40B4-BE49-F238E27FC236}">
              <a16:creationId xmlns:a16="http://schemas.microsoft.com/office/drawing/2014/main" id="{C223B8FA-A2B7-4D1C-8E17-C5948AA3B393}"/>
            </a:ext>
          </a:extLst>
        </xdr:cNvPr>
        <xdr:cNvCxnSpPr/>
      </xdr:nvCxnSpPr>
      <xdr:spPr>
        <a:xfrm flipV="1">
          <a:off x="19545300" y="1045044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84455</xdr:rowOff>
    </xdr:from>
    <xdr:to>
      <xdr:col>98</xdr:col>
      <xdr:colOff>38100</xdr:colOff>
      <xdr:row>62</xdr:row>
      <xdr:rowOff>14605</xdr:rowOff>
    </xdr:to>
    <xdr:sp macro="" textlink="">
      <xdr:nvSpPr>
        <xdr:cNvPr id="615" name="楕円 614">
          <a:extLst>
            <a:ext uri="{FF2B5EF4-FFF2-40B4-BE49-F238E27FC236}">
              <a16:creationId xmlns:a16="http://schemas.microsoft.com/office/drawing/2014/main" id="{BC12804F-7F8A-4E10-9311-962A2F9B9010}"/>
            </a:ext>
          </a:extLst>
        </xdr:cNvPr>
        <xdr:cNvSpPr/>
      </xdr:nvSpPr>
      <xdr:spPr>
        <a:xfrm>
          <a:off x="18605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52197</xdr:rowOff>
    </xdr:from>
    <xdr:to>
      <xdr:col>102</xdr:col>
      <xdr:colOff>114300</xdr:colOff>
      <xdr:row>61</xdr:row>
      <xdr:rowOff>135255</xdr:rowOff>
    </xdr:to>
    <xdr:cxnSp macro="">
      <xdr:nvCxnSpPr>
        <xdr:cNvPr id="616" name="直線コネクタ 615">
          <a:extLst>
            <a:ext uri="{FF2B5EF4-FFF2-40B4-BE49-F238E27FC236}">
              <a16:creationId xmlns:a16="http://schemas.microsoft.com/office/drawing/2014/main" id="{E862E522-1F0F-4993-89EE-5FB3A20A4CF5}"/>
            </a:ext>
          </a:extLst>
        </xdr:cNvPr>
        <xdr:cNvCxnSpPr/>
      </xdr:nvCxnSpPr>
      <xdr:spPr>
        <a:xfrm flipV="1">
          <a:off x="18656300" y="1051064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7" name="n_1aveValue【学校施設】&#10;一人当たり面積">
          <a:extLst>
            <a:ext uri="{FF2B5EF4-FFF2-40B4-BE49-F238E27FC236}">
              <a16:creationId xmlns:a16="http://schemas.microsoft.com/office/drawing/2014/main" id="{91823764-AFA3-47CB-983B-A1D2A808BBB5}"/>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18" name="n_2aveValue【学校施設】&#10;一人当たり面積">
          <a:extLst>
            <a:ext uri="{FF2B5EF4-FFF2-40B4-BE49-F238E27FC236}">
              <a16:creationId xmlns:a16="http://schemas.microsoft.com/office/drawing/2014/main" id="{C321C251-08C4-4D1B-A1E7-B727EC103F76}"/>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a:extLst>
            <a:ext uri="{FF2B5EF4-FFF2-40B4-BE49-F238E27FC236}">
              <a16:creationId xmlns:a16="http://schemas.microsoft.com/office/drawing/2014/main" id="{ED8C23D1-CC98-40D1-9770-A5D1AE55808A}"/>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0" name="n_4aveValue【学校施設】&#10;一人当たり面積">
          <a:extLst>
            <a:ext uri="{FF2B5EF4-FFF2-40B4-BE49-F238E27FC236}">
              <a16:creationId xmlns:a16="http://schemas.microsoft.com/office/drawing/2014/main" id="{25AF7C31-57AD-4709-8671-31057B1C9A5E}"/>
            </a:ext>
          </a:extLst>
        </xdr:cNvPr>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35704</xdr:rowOff>
    </xdr:from>
    <xdr:ext cx="469744" cy="259045"/>
    <xdr:sp macro="" textlink="">
      <xdr:nvSpPr>
        <xdr:cNvPr id="621" name="n_1mainValue【学校施設】&#10;一人当たり面積">
          <a:extLst>
            <a:ext uri="{FF2B5EF4-FFF2-40B4-BE49-F238E27FC236}">
              <a16:creationId xmlns:a16="http://schemas.microsoft.com/office/drawing/2014/main" id="{7D6E0711-62D9-4FC5-AA8C-5030930294F4}"/>
            </a:ext>
          </a:extLst>
        </xdr:cNvPr>
        <xdr:cNvSpPr txBox="1"/>
      </xdr:nvSpPr>
      <xdr:spPr>
        <a:xfrm>
          <a:off x="21075727"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59326</xdr:rowOff>
    </xdr:from>
    <xdr:ext cx="469744" cy="259045"/>
    <xdr:sp macro="" textlink="">
      <xdr:nvSpPr>
        <xdr:cNvPr id="622" name="n_2mainValue【学校施設】&#10;一人当たり面積">
          <a:extLst>
            <a:ext uri="{FF2B5EF4-FFF2-40B4-BE49-F238E27FC236}">
              <a16:creationId xmlns:a16="http://schemas.microsoft.com/office/drawing/2014/main" id="{A2E71C54-7B23-4B3B-8453-6F2D0BDD79F6}"/>
            </a:ext>
          </a:extLst>
        </xdr:cNvPr>
        <xdr:cNvSpPr txBox="1"/>
      </xdr:nvSpPr>
      <xdr:spPr>
        <a:xfrm>
          <a:off x="20199427" y="101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119524</xdr:rowOff>
    </xdr:from>
    <xdr:ext cx="469744" cy="259045"/>
    <xdr:sp macro="" textlink="">
      <xdr:nvSpPr>
        <xdr:cNvPr id="623" name="n_3mainValue【学校施設】&#10;一人当たり面積">
          <a:extLst>
            <a:ext uri="{FF2B5EF4-FFF2-40B4-BE49-F238E27FC236}">
              <a16:creationId xmlns:a16="http://schemas.microsoft.com/office/drawing/2014/main" id="{02D91FEF-B4F0-4649-BC05-431CB3AFD781}"/>
            </a:ext>
          </a:extLst>
        </xdr:cNvPr>
        <xdr:cNvSpPr txBox="1"/>
      </xdr:nvSpPr>
      <xdr:spPr>
        <a:xfrm>
          <a:off x="19310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31132</xdr:rowOff>
    </xdr:from>
    <xdr:ext cx="469744" cy="259045"/>
    <xdr:sp macro="" textlink="">
      <xdr:nvSpPr>
        <xdr:cNvPr id="624" name="n_4mainValue【学校施設】&#10;一人当たり面積">
          <a:extLst>
            <a:ext uri="{FF2B5EF4-FFF2-40B4-BE49-F238E27FC236}">
              <a16:creationId xmlns:a16="http://schemas.microsoft.com/office/drawing/2014/main" id="{6DD8B614-E405-4B22-A5E4-4E381C881268}"/>
            </a:ext>
          </a:extLst>
        </xdr:cNvPr>
        <xdr:cNvSpPr txBox="1"/>
      </xdr:nvSpPr>
      <xdr:spPr>
        <a:xfrm>
          <a:off x="184214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4BD4522D-8792-4ADE-9DBC-AE9161A093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FCACFEFD-6D38-485D-8A2B-EE30443332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29AB0E11-E826-4FBA-A1AB-FB80112AD3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C0DB4F91-A069-4BE4-AB90-B1714994C8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246ABA1B-C9B7-4D98-92B2-B55D4B7F06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70167EE-AA03-4AC9-847C-B29997F717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C61E8D10-20C8-4036-B1A2-577CE7E58B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6E90333C-1FA7-46E6-A3D0-3E4386B2730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5FC5A6E-0310-47BF-BC18-36EFAC58A7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7C84069E-40B8-4A63-87CD-3EE049F802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E3355453-EEB9-4D1E-8537-A87D32C031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B94342C5-ECD1-403C-BA16-5B92465CD5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A393FBE8-114B-457C-9723-076C78CD3B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F4D53969-154B-4D9D-8DE7-10758EED22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87C65FA9-EEAD-4395-875A-23B99EBF73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EC6802A2-F7DB-4258-9ED6-0514BF4EE76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8615CD75-B542-409C-AAE6-D6C43126EC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7E6BF450-2B1A-4590-B545-ADF0766CFC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AFF237AE-80A8-4271-ABE5-9433A6DD60A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9E25C845-7864-40B3-A903-5A5F79E6BE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AA58AB05-1D79-4C34-A411-06E6D04C8B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F37951F0-D713-4F2F-9BB0-32E881933D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E19952F1-082A-44C9-A50C-3006193306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C2A0A008-3A27-40DF-A7EF-6531BCC6F4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97FB42E1-45F0-4BC6-ADE6-B04BD70B17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F782E364-D267-4BDC-9BC4-F84A5268B5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66DD41F1-940F-47B7-9985-A06B1BAFC5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CA1A343E-2009-4AC6-89F3-9134CE2516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D562FD23-639E-4AA5-9945-AC9A7F8890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8D68BD4B-D97B-4740-B821-8EFE37B6B1A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6626805D-E1FC-4809-A329-14DC824D12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571D99C5-B2B5-415C-848C-41781126C95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97AA7328-9B11-4A71-84EB-930202EF66A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1BBED3E4-EAE8-4013-B1CB-F6E65BAC1B2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C524B8AE-3325-4365-B0EC-287326A2988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12FFC32F-60E4-44E5-8F28-F4AE652C33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424F31F7-438D-476E-A8E9-CA819BABE3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C54267D-F460-4B63-8EE6-D1F2AF2EB7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4CF9442-7A5D-41BE-980C-C97F3E29035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911415B8-D101-4610-AD60-B31589320F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16F77E2B-04D3-4B3C-9BC4-CDDD02331B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F4B433A0-BF9A-41CD-AF84-8582DED8DAF2}"/>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AF6C9DE7-BCAD-48CC-93F8-C41F2ACDF56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A8371583-F8FF-406E-A946-9E6E9BC777A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id="{F05E4ABC-C28E-4FAC-9BAE-8F6D319A70BB}"/>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id="{A2F8536E-DEC5-442F-8231-D05BD920E32A}"/>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a:extLst>
            <a:ext uri="{FF2B5EF4-FFF2-40B4-BE49-F238E27FC236}">
              <a16:creationId xmlns:a16="http://schemas.microsoft.com/office/drawing/2014/main" id="{F4F16F16-B536-4F8E-9611-2365E9D60F68}"/>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id="{79982D3F-1A48-4CB1-93B6-A6F43A2D24B1}"/>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id="{0DDD573D-35B4-435B-A79A-DDB0D30B441D}"/>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id="{32E435DB-C4FA-4872-8504-889C343176C2}"/>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id="{E08A1022-A044-4D5D-B016-F334C09C0B75}"/>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id="{53E36CFE-D967-4509-8F04-2E4DD0FCDF27}"/>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7CEA72D-8AF0-4BB2-8122-107FD21772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2D8E46B-43D9-4D7E-89D4-2B3C647F40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437694A-A7B8-40A2-A3DF-22826BF597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227C157-52DB-4066-88B2-BB3A5F2207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4D91856-6F01-43A5-A6FC-F59132FCB8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682" name="楕円 681">
          <a:extLst>
            <a:ext uri="{FF2B5EF4-FFF2-40B4-BE49-F238E27FC236}">
              <a16:creationId xmlns:a16="http://schemas.microsoft.com/office/drawing/2014/main" id="{084B3005-B9AA-473C-92F4-C6F20862EB3E}"/>
            </a:ext>
          </a:extLst>
        </xdr:cNvPr>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683" name="【公民館】&#10;有形固定資産減価償却率該当値テキスト">
          <a:extLst>
            <a:ext uri="{FF2B5EF4-FFF2-40B4-BE49-F238E27FC236}">
              <a16:creationId xmlns:a16="http://schemas.microsoft.com/office/drawing/2014/main" id="{5BA980D0-916F-460E-9A31-D6AFDD4B5E47}"/>
            </a:ext>
          </a:extLst>
        </xdr:cNvPr>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684" name="楕円 683">
          <a:extLst>
            <a:ext uri="{FF2B5EF4-FFF2-40B4-BE49-F238E27FC236}">
              <a16:creationId xmlns:a16="http://schemas.microsoft.com/office/drawing/2014/main" id="{68CF07A3-7152-4620-A595-0368306336F3}"/>
            </a:ext>
          </a:extLst>
        </xdr:cNvPr>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120287</xdr:rowOff>
    </xdr:to>
    <xdr:cxnSp macro="">
      <xdr:nvCxnSpPr>
        <xdr:cNvPr id="685" name="直線コネクタ 684">
          <a:extLst>
            <a:ext uri="{FF2B5EF4-FFF2-40B4-BE49-F238E27FC236}">
              <a16:creationId xmlns:a16="http://schemas.microsoft.com/office/drawing/2014/main" id="{DB41709C-97D0-4FD3-A762-6B2CFE53CFC5}"/>
            </a:ext>
          </a:extLst>
        </xdr:cNvPr>
        <xdr:cNvCxnSpPr/>
      </xdr:nvCxnSpPr>
      <xdr:spPr>
        <a:xfrm>
          <a:off x="15481300" y="182939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686" name="楕円 685">
          <a:extLst>
            <a:ext uri="{FF2B5EF4-FFF2-40B4-BE49-F238E27FC236}">
              <a16:creationId xmlns:a16="http://schemas.microsoft.com/office/drawing/2014/main" id="{7CE95216-31F6-48D2-A805-B17E246DC90F}"/>
            </a:ext>
          </a:extLst>
        </xdr:cNvPr>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120287</xdr:rowOff>
    </xdr:to>
    <xdr:cxnSp macro="">
      <xdr:nvCxnSpPr>
        <xdr:cNvPr id="687" name="直線コネクタ 686">
          <a:extLst>
            <a:ext uri="{FF2B5EF4-FFF2-40B4-BE49-F238E27FC236}">
              <a16:creationId xmlns:a16="http://schemas.microsoft.com/office/drawing/2014/main" id="{6AFD2240-3355-413D-B651-2765A5224384}"/>
            </a:ext>
          </a:extLst>
        </xdr:cNvPr>
        <xdr:cNvCxnSpPr/>
      </xdr:nvCxnSpPr>
      <xdr:spPr>
        <a:xfrm>
          <a:off x="14592300" y="182580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688" name="楕円 687">
          <a:extLst>
            <a:ext uri="{FF2B5EF4-FFF2-40B4-BE49-F238E27FC236}">
              <a16:creationId xmlns:a16="http://schemas.microsoft.com/office/drawing/2014/main" id="{1135A6DB-2DB2-4AA0-BC0E-DE80A238EC22}"/>
            </a:ext>
          </a:extLst>
        </xdr:cNvPr>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84364</xdr:rowOff>
    </xdr:to>
    <xdr:cxnSp macro="">
      <xdr:nvCxnSpPr>
        <xdr:cNvPr id="689" name="直線コネクタ 688">
          <a:extLst>
            <a:ext uri="{FF2B5EF4-FFF2-40B4-BE49-F238E27FC236}">
              <a16:creationId xmlns:a16="http://schemas.microsoft.com/office/drawing/2014/main" id="{18229664-132D-4BC2-8D4A-191DEFF5A5B4}"/>
            </a:ext>
          </a:extLst>
        </xdr:cNvPr>
        <xdr:cNvCxnSpPr/>
      </xdr:nvCxnSpPr>
      <xdr:spPr>
        <a:xfrm>
          <a:off x="13703300" y="18212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690" name="楕円 689">
          <a:extLst>
            <a:ext uri="{FF2B5EF4-FFF2-40B4-BE49-F238E27FC236}">
              <a16:creationId xmlns:a16="http://schemas.microsoft.com/office/drawing/2014/main" id="{CB8D039B-E5F5-4A45-8F2D-0F89ADCDF578}"/>
            </a:ext>
          </a:extLst>
        </xdr:cNvPr>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106</xdr:row>
      <xdr:rowOff>38644</xdr:rowOff>
    </xdr:to>
    <xdr:cxnSp macro="">
      <xdr:nvCxnSpPr>
        <xdr:cNvPr id="691" name="直線コネクタ 690">
          <a:extLst>
            <a:ext uri="{FF2B5EF4-FFF2-40B4-BE49-F238E27FC236}">
              <a16:creationId xmlns:a16="http://schemas.microsoft.com/office/drawing/2014/main" id="{B6499080-E2E6-4DB7-A5AD-AB281A0BF87A}"/>
            </a:ext>
          </a:extLst>
        </xdr:cNvPr>
        <xdr:cNvCxnSpPr/>
      </xdr:nvCxnSpPr>
      <xdr:spPr>
        <a:xfrm>
          <a:off x="12814300" y="1809477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a:extLst>
            <a:ext uri="{FF2B5EF4-FFF2-40B4-BE49-F238E27FC236}">
              <a16:creationId xmlns:a16="http://schemas.microsoft.com/office/drawing/2014/main" id="{378E02BE-848B-4A51-A2DB-19182487FA28}"/>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3" name="n_2aveValue【公民館】&#10;有形固定資産減価償却率">
          <a:extLst>
            <a:ext uri="{FF2B5EF4-FFF2-40B4-BE49-F238E27FC236}">
              <a16:creationId xmlns:a16="http://schemas.microsoft.com/office/drawing/2014/main" id="{5AE98124-7B28-4746-A679-F82A08886C8A}"/>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4" name="n_3aveValue【公民館】&#10;有形固定資産減価償却率">
          <a:extLst>
            <a:ext uri="{FF2B5EF4-FFF2-40B4-BE49-F238E27FC236}">
              <a16:creationId xmlns:a16="http://schemas.microsoft.com/office/drawing/2014/main" id="{78D9666E-67D9-4F9D-B120-86CD523B31B7}"/>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5" name="n_4aveValue【公民館】&#10;有形固定資産減価償却率">
          <a:extLst>
            <a:ext uri="{FF2B5EF4-FFF2-40B4-BE49-F238E27FC236}">
              <a16:creationId xmlns:a16="http://schemas.microsoft.com/office/drawing/2014/main" id="{D9F8EF1F-4836-4443-AC79-2C1684F825C8}"/>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696" name="n_1mainValue【公民館】&#10;有形固定資産減価償却率">
          <a:extLst>
            <a:ext uri="{FF2B5EF4-FFF2-40B4-BE49-F238E27FC236}">
              <a16:creationId xmlns:a16="http://schemas.microsoft.com/office/drawing/2014/main" id="{E6E832DD-EAE7-4A59-985E-A3A90C8B7C2D}"/>
            </a:ext>
          </a:extLst>
        </xdr:cNvPr>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697" name="n_2mainValue【公民館】&#10;有形固定資産減価償却率">
          <a:extLst>
            <a:ext uri="{FF2B5EF4-FFF2-40B4-BE49-F238E27FC236}">
              <a16:creationId xmlns:a16="http://schemas.microsoft.com/office/drawing/2014/main" id="{24253DD0-2451-4927-AA15-B4C08F86FC59}"/>
            </a:ext>
          </a:extLst>
        </xdr:cNvPr>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698" name="n_3mainValue【公民館】&#10;有形固定資産減価償却率">
          <a:extLst>
            <a:ext uri="{FF2B5EF4-FFF2-40B4-BE49-F238E27FC236}">
              <a16:creationId xmlns:a16="http://schemas.microsoft.com/office/drawing/2014/main" id="{89B88C55-C93A-42DD-B439-41AF40685474}"/>
            </a:ext>
          </a:extLst>
        </xdr:cNvPr>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9" name="n_4mainValue【公民館】&#10;有形固定資産減価償却率">
          <a:extLst>
            <a:ext uri="{FF2B5EF4-FFF2-40B4-BE49-F238E27FC236}">
              <a16:creationId xmlns:a16="http://schemas.microsoft.com/office/drawing/2014/main" id="{C1EB9AFE-52E8-4C9E-B764-B7060BD4CB36}"/>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F4BD8837-03F4-4323-8427-3F8042A63D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DE26D1EC-E49A-45A5-8699-1AE626B870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F12E9A38-9179-4388-B850-684443246D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3A467B44-AFAB-4136-9842-FBE21C152F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BA887576-6071-4F6D-A051-A071D4CC09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BA956704-1758-4E5B-816B-95B1C5D9FC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F7C1A4BD-4166-462D-AC66-7D54D926F3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BC743AFC-420F-4DC4-970B-D746A643EC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BFF1E769-6AC4-4918-9E62-180DE1C289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D93B3CA4-E59C-4586-A8FB-4408CA18986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5C59F917-27CF-4F93-A445-FDD2F16B41B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35354B91-2966-4865-9D3A-A0B357D88A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45768375-9491-4A1C-AB6C-E481F464254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E92E85FA-CD81-449A-840E-3ED9C18CBD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E13C5ABB-9932-4E3C-8E0A-38BE08B82DA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C3580456-9F1F-44C5-92D1-16ED7ED34E1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A3851B84-9697-4F7B-8FB2-1B4725B6F3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2DCF2913-6049-4DD6-BB4C-DED3F26C682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CDA919E3-C498-4076-BC15-29169E32BF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CF6F2A69-1FC6-4FE5-B25D-D7FFAAB3396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77E34CC2-3362-48E2-848A-1D7C8D337BD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98942F96-598C-4980-A56C-F6AE563BCA5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C8BCAC0A-D243-4358-BE1F-086296F979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542D0F2C-841A-4728-AD79-B4840037B1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3E9C3751-0C6B-44E4-82D7-9E432223C6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id="{3531B6F8-4896-448E-A89F-B5D0A6B834C4}"/>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id="{D34A96D5-0EC1-4209-A2F6-9F284FCB8CB8}"/>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id="{EE15329B-42AC-4A36-A981-667302F839B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id="{D6A92AB1-5DF1-4EC4-9E05-E89A3DAD395F}"/>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id="{DAF4CEDB-68B9-43C4-8D67-F58598436C78}"/>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730" name="【公民館】&#10;一人当たり面積平均値テキスト">
          <a:extLst>
            <a:ext uri="{FF2B5EF4-FFF2-40B4-BE49-F238E27FC236}">
              <a16:creationId xmlns:a16="http://schemas.microsoft.com/office/drawing/2014/main" id="{1C25038D-EF4C-42D8-B237-519A14464F05}"/>
            </a:ext>
          </a:extLst>
        </xdr:cNvPr>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id="{D6A4A087-4156-4108-A043-765BCBBB4311}"/>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id="{258EAEFF-7C37-43C1-A2BB-7FA8E6269D83}"/>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id="{0965F259-9148-427F-B7CB-D29BC0BBC715}"/>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id="{17885342-CCF9-43C2-B630-966A4AB9D3E7}"/>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id="{9B95215C-0EF6-46F2-A317-B64AFF4A4835}"/>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3D9E8A3-C1F8-4A4E-AC84-428D8B2B81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94155E9-5B3D-4DBA-BF4E-ADD7C71B10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B32DE7A-39CF-4E6A-BBAB-EB302A0386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52C15F1-1BA3-44E1-A1EB-2C4FF2AC76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D4855B9-CB7B-4159-AE5F-1515C0E579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157118</xdr:rowOff>
    </xdr:from>
    <xdr:to>
      <xdr:col>116</xdr:col>
      <xdr:colOff>114300</xdr:colOff>
      <xdr:row>107</xdr:row>
      <xdr:rowOff>87268</xdr:rowOff>
    </xdr:to>
    <xdr:sp macro="" textlink="">
      <xdr:nvSpPr>
        <xdr:cNvPr id="741" name="楕円 740">
          <a:extLst>
            <a:ext uri="{FF2B5EF4-FFF2-40B4-BE49-F238E27FC236}">
              <a16:creationId xmlns:a16="http://schemas.microsoft.com/office/drawing/2014/main" id="{E85B71C0-DF3D-4C9E-9ECF-D31E74CD8C37}"/>
            </a:ext>
          </a:extLst>
        </xdr:cNvPr>
        <xdr:cNvSpPr/>
      </xdr:nvSpPr>
      <xdr:spPr>
        <a:xfrm>
          <a:off x="22110700" y="183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8545</xdr:rowOff>
    </xdr:from>
    <xdr:ext cx="469744" cy="259045"/>
    <xdr:sp macro="" textlink="">
      <xdr:nvSpPr>
        <xdr:cNvPr id="742" name="【公民館】&#10;一人当たり面積該当値テキスト">
          <a:extLst>
            <a:ext uri="{FF2B5EF4-FFF2-40B4-BE49-F238E27FC236}">
              <a16:creationId xmlns:a16="http://schemas.microsoft.com/office/drawing/2014/main" id="{9C724FB5-D5E1-4D0F-9C38-64D3663D8066}"/>
            </a:ext>
          </a:extLst>
        </xdr:cNvPr>
        <xdr:cNvSpPr txBox="1"/>
      </xdr:nvSpPr>
      <xdr:spPr>
        <a:xfrm>
          <a:off x="22199600" y="1818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164737</xdr:rowOff>
    </xdr:from>
    <xdr:to>
      <xdr:col>112</xdr:col>
      <xdr:colOff>38100</xdr:colOff>
      <xdr:row>107</xdr:row>
      <xdr:rowOff>94887</xdr:rowOff>
    </xdr:to>
    <xdr:sp macro="" textlink="">
      <xdr:nvSpPr>
        <xdr:cNvPr id="743" name="楕円 742">
          <a:extLst>
            <a:ext uri="{FF2B5EF4-FFF2-40B4-BE49-F238E27FC236}">
              <a16:creationId xmlns:a16="http://schemas.microsoft.com/office/drawing/2014/main" id="{40B2457D-3EAB-459D-853B-BE31FE17548F}"/>
            </a:ext>
          </a:extLst>
        </xdr:cNvPr>
        <xdr:cNvSpPr/>
      </xdr:nvSpPr>
      <xdr:spPr>
        <a:xfrm>
          <a:off x="21272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36468</xdr:rowOff>
    </xdr:from>
    <xdr:to>
      <xdr:col>116</xdr:col>
      <xdr:colOff>63500</xdr:colOff>
      <xdr:row>107</xdr:row>
      <xdr:rowOff>44087</xdr:rowOff>
    </xdr:to>
    <xdr:cxnSp macro="">
      <xdr:nvCxnSpPr>
        <xdr:cNvPr id="744" name="直線コネクタ 743">
          <a:extLst>
            <a:ext uri="{FF2B5EF4-FFF2-40B4-BE49-F238E27FC236}">
              <a16:creationId xmlns:a16="http://schemas.microsoft.com/office/drawing/2014/main" id="{18648EFC-8BB8-467A-BD96-FF4534EB98AF}"/>
            </a:ext>
          </a:extLst>
        </xdr:cNvPr>
        <xdr:cNvCxnSpPr/>
      </xdr:nvCxnSpPr>
      <xdr:spPr>
        <a:xfrm flipV="1">
          <a:off x="21323300" y="18381618"/>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745" name="楕円 744">
          <a:extLst>
            <a:ext uri="{FF2B5EF4-FFF2-40B4-BE49-F238E27FC236}">
              <a16:creationId xmlns:a16="http://schemas.microsoft.com/office/drawing/2014/main" id="{707EC2D5-6046-45A1-BC2E-4EB4E4D539ED}"/>
            </a:ext>
          </a:extLst>
        </xdr:cNvPr>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44087</xdr:rowOff>
    </xdr:from>
    <xdr:to>
      <xdr:col>111</xdr:col>
      <xdr:colOff>177800</xdr:colOff>
      <xdr:row>107</xdr:row>
      <xdr:rowOff>51707</xdr:rowOff>
    </xdr:to>
    <xdr:cxnSp macro="">
      <xdr:nvCxnSpPr>
        <xdr:cNvPr id="746" name="直線コネクタ 745">
          <a:extLst>
            <a:ext uri="{FF2B5EF4-FFF2-40B4-BE49-F238E27FC236}">
              <a16:creationId xmlns:a16="http://schemas.microsoft.com/office/drawing/2014/main" id="{20E7DFD6-E0D3-4D33-A21E-77CC24366F59}"/>
            </a:ext>
          </a:extLst>
        </xdr:cNvPr>
        <xdr:cNvCxnSpPr/>
      </xdr:nvCxnSpPr>
      <xdr:spPr>
        <a:xfrm flipV="1">
          <a:off x="20434300" y="18389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47" name="楕円 746">
          <a:extLst>
            <a:ext uri="{FF2B5EF4-FFF2-40B4-BE49-F238E27FC236}">
              <a16:creationId xmlns:a16="http://schemas.microsoft.com/office/drawing/2014/main" id="{3E8381F8-E6ED-4E2A-8E80-E60BEAB59109}"/>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61505</xdr:rowOff>
    </xdr:to>
    <xdr:cxnSp macro="">
      <xdr:nvCxnSpPr>
        <xdr:cNvPr id="748" name="直線コネクタ 747">
          <a:extLst>
            <a:ext uri="{FF2B5EF4-FFF2-40B4-BE49-F238E27FC236}">
              <a16:creationId xmlns:a16="http://schemas.microsoft.com/office/drawing/2014/main" id="{1FA03A7E-870F-4E90-A457-1A5140F491A0}"/>
            </a:ext>
          </a:extLst>
        </xdr:cNvPr>
        <xdr:cNvCxnSpPr/>
      </xdr:nvCxnSpPr>
      <xdr:spPr>
        <a:xfrm flipV="1">
          <a:off x="19545300" y="183968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114663</xdr:rowOff>
    </xdr:from>
    <xdr:to>
      <xdr:col>98</xdr:col>
      <xdr:colOff>38100</xdr:colOff>
      <xdr:row>107</xdr:row>
      <xdr:rowOff>44813</xdr:rowOff>
    </xdr:to>
    <xdr:sp macro="" textlink="">
      <xdr:nvSpPr>
        <xdr:cNvPr id="749" name="楕円 748">
          <a:extLst>
            <a:ext uri="{FF2B5EF4-FFF2-40B4-BE49-F238E27FC236}">
              <a16:creationId xmlns:a16="http://schemas.microsoft.com/office/drawing/2014/main" id="{61F48948-065A-417A-9518-197E74E7DAA2}"/>
            </a:ext>
          </a:extLst>
        </xdr:cNvPr>
        <xdr:cNvSpPr/>
      </xdr:nvSpPr>
      <xdr:spPr>
        <a:xfrm>
          <a:off x="18605500" y="18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165463</xdr:rowOff>
    </xdr:from>
    <xdr:to>
      <xdr:col>102</xdr:col>
      <xdr:colOff>114300</xdr:colOff>
      <xdr:row>107</xdr:row>
      <xdr:rowOff>61505</xdr:rowOff>
    </xdr:to>
    <xdr:cxnSp macro="">
      <xdr:nvCxnSpPr>
        <xdr:cNvPr id="750" name="直線コネクタ 749">
          <a:extLst>
            <a:ext uri="{FF2B5EF4-FFF2-40B4-BE49-F238E27FC236}">
              <a16:creationId xmlns:a16="http://schemas.microsoft.com/office/drawing/2014/main" id="{1182A6E1-F7CB-471F-95A4-BC5790FFED03}"/>
            </a:ext>
          </a:extLst>
        </xdr:cNvPr>
        <xdr:cNvCxnSpPr/>
      </xdr:nvCxnSpPr>
      <xdr:spPr>
        <a:xfrm>
          <a:off x="18656300" y="18339163"/>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751" name="n_1aveValue【公民館】&#10;一人当たり面積">
          <a:extLst>
            <a:ext uri="{FF2B5EF4-FFF2-40B4-BE49-F238E27FC236}">
              <a16:creationId xmlns:a16="http://schemas.microsoft.com/office/drawing/2014/main" id="{CB7AA86F-CD23-4FBD-9070-79607EA980EA}"/>
            </a:ext>
          </a:extLst>
        </xdr:cNvPr>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52" name="n_2aveValue【公民館】&#10;一人当たり面積">
          <a:extLst>
            <a:ext uri="{FF2B5EF4-FFF2-40B4-BE49-F238E27FC236}">
              <a16:creationId xmlns:a16="http://schemas.microsoft.com/office/drawing/2014/main" id="{EBB82B4D-5799-4B77-8656-6FB3EED7D79C}"/>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a:extLst>
            <a:ext uri="{FF2B5EF4-FFF2-40B4-BE49-F238E27FC236}">
              <a16:creationId xmlns:a16="http://schemas.microsoft.com/office/drawing/2014/main" id="{0286B8E0-234A-444F-B203-5353B60F4EB9}"/>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754" name="n_4aveValue【公民館】&#10;一人当たり面積">
          <a:extLst>
            <a:ext uri="{FF2B5EF4-FFF2-40B4-BE49-F238E27FC236}">
              <a16:creationId xmlns:a16="http://schemas.microsoft.com/office/drawing/2014/main" id="{DB06315E-687B-43EC-B7DD-28E050229E0B}"/>
            </a:ext>
          </a:extLst>
        </xdr:cNvPr>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111414</xdr:rowOff>
    </xdr:from>
    <xdr:ext cx="469744" cy="259045"/>
    <xdr:sp macro="" textlink="">
      <xdr:nvSpPr>
        <xdr:cNvPr id="755" name="n_1mainValue【公民館】&#10;一人当たり面積">
          <a:extLst>
            <a:ext uri="{FF2B5EF4-FFF2-40B4-BE49-F238E27FC236}">
              <a16:creationId xmlns:a16="http://schemas.microsoft.com/office/drawing/2014/main" id="{E2EB6064-63F8-4BD4-90E3-E86182AE74B3}"/>
            </a:ext>
          </a:extLst>
        </xdr:cNvPr>
        <xdr:cNvSpPr txBox="1"/>
      </xdr:nvSpPr>
      <xdr:spPr>
        <a:xfrm>
          <a:off x="21075727" y="181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6" name="n_2mainValue【公民館】&#10;一人当たり面積">
          <a:extLst>
            <a:ext uri="{FF2B5EF4-FFF2-40B4-BE49-F238E27FC236}">
              <a16:creationId xmlns:a16="http://schemas.microsoft.com/office/drawing/2014/main" id="{A85212EE-E2AC-407E-ADCB-F6C6B7747AC5}"/>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57" name="n_3mainValue【公民館】&#10;一人当たり面積">
          <a:extLst>
            <a:ext uri="{FF2B5EF4-FFF2-40B4-BE49-F238E27FC236}">
              <a16:creationId xmlns:a16="http://schemas.microsoft.com/office/drawing/2014/main" id="{A4797D29-9842-47E0-93D8-103641324194}"/>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61340</xdr:rowOff>
    </xdr:from>
    <xdr:ext cx="469744" cy="259045"/>
    <xdr:sp macro="" textlink="">
      <xdr:nvSpPr>
        <xdr:cNvPr id="758" name="n_4mainValue【公民館】&#10;一人当たり面積">
          <a:extLst>
            <a:ext uri="{FF2B5EF4-FFF2-40B4-BE49-F238E27FC236}">
              <a16:creationId xmlns:a16="http://schemas.microsoft.com/office/drawing/2014/main" id="{BC4496C4-6B7D-4C5E-B267-A44712A9C468}"/>
            </a:ext>
          </a:extLst>
        </xdr:cNvPr>
        <xdr:cNvSpPr txBox="1"/>
      </xdr:nvSpPr>
      <xdr:spPr>
        <a:xfrm>
          <a:off x="18421427" y="180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8E1C6BB5-B0DF-473F-8EEC-D7761D9ABF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849DB0BA-98E8-4517-98CB-F4B30A9710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BEE29F08-941A-4C2B-9C7A-814CC093BB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道路や橋りょう・トンネルの有形固定資産減価償却率は類似団体平均と比較して低い水準となっている。当町は町の面積が広く住民も点在しているため、それに比例して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人当たりの延長も大きくなっている。生活道路は住民に必須のものであるため予防修繕等でできるだけ経費の節減に努める。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認定こども園・幼稚園・保育所も類似団体平均と比較して一人当たり面積が大きくなっている。これは平成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５つの中学校が統合したのに対して、こども園は各地区で運営しているためである。１施設当たりの児童数はかなり減っているが、子育て支援等住民福祉の観点から簡単に廃止することは難しいため、計画的に施設整備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C6D8F5-CA32-42B7-881C-37310B3EA2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C2261B-6ED3-4169-A85F-F0BDFD1E77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4934E0-AAD7-4277-91FB-C2648CB90F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53A6D9-CFB0-40DC-A79D-2298557EEC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886DE4-4B4B-4240-B756-B2E63AA82C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32BEC3-C6B5-4F7D-BDAC-68BCDBBD2A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BC3B59-1BEF-4079-BEC8-6BDEA7C784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833071-744B-48FD-9578-FB6DD630BF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BE1FD9-B6D5-4312-89BC-97D0E3A457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368974-F357-403A-BCE2-13CFA72276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889306-DDD2-43CB-AD69-48D5FD5321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4A17D5-1547-4457-9636-3920CFDCE8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A8FB18-2648-45C7-A5B2-26845ABEBB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47D3DD-822F-44EE-964B-B526D545B4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83ADDA-0E74-447D-A7CC-D15C2FAF7C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96F0B0-1CDB-4EC3-8227-81D7C364B2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B8CD97-44CA-4434-9F3E-BFFF8E9BA2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D156DA-5312-4399-AE6E-7A6967A63A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884B67-9E13-4A84-910A-CFDAC779C8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B17C4A-18C5-40DE-9385-8055242C79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05FF40-AB72-402F-B72F-3AEE3DF4DB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3DD5B5-9B7A-4962-AC6B-9770995860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ED3694-0C80-40A9-A37B-B399412F3E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E75267-01C0-422C-AA01-AC66A50B2F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289062-FF88-4D3B-9129-B488FBD601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34AB01-C2E8-4619-9322-EE18B47D3C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F40268-358E-49C1-8E75-C1EB8D7EC5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55CA96-0356-4F9F-83C6-CED638702C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2FBB72-5263-4CD1-B997-0B87FFE88B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D394CE-54C7-429C-846E-D75CB749B0C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A19F7F-BEE1-4CE4-A1E4-E9D1D1C863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102C8E-4AB4-41E4-AEFE-78585C8F72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5635EB-9916-4737-B5C5-BE95ED22F9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568523-95B9-44FF-8A37-62E19E087B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142A84-F930-4720-B097-65F21D82E7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7250AF-C0B5-4A8A-BE55-DE0FF3CBB7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0561515-A565-4578-A5D8-A31E5819D0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D08126-A96F-4AA4-8F85-4CFB1C8A7C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8D2997-5129-4242-B992-EB8EECEA18B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5E17CA2-E47C-46EA-B0BB-E7E764D367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CCED695-FD8C-4277-A673-85183D5F3C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C16E3FC-49C6-4789-8F8A-AB3E5CCB35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69C9807-B22E-4B2A-B51B-8CEA815DE1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941987A-0CAA-44E4-8175-CACFA14041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C6E72B1-0AF1-436E-8D94-643FF1B2BA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5200B8B-8C02-410C-89A4-090860B02A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762E7BB-5A97-4167-9D60-8EFF52172A1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330A50F-9170-4797-BBA7-62D4293703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8CFDDFC-7393-4066-B44E-3478FEDF9C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D28068C-70F8-4DC8-B706-E525F743F0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6FE4795-3D09-495D-8B0D-DC21DD3ECF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F37F01E-BBCA-40D4-8DD7-72A01A0C132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6B8F583-3C98-4DA0-B1DC-96F3F3591D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DE22F38-894C-484E-94E9-06DB31019E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E277550-AEFD-4CF6-8B27-DDDC477B35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53FF239-5579-4996-9E75-4D4F24C8A1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B32FC41-4950-48C3-8E28-3B7C668059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4869C0B-B11A-42EE-B566-47BCA0273F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30732AB-3731-451D-AB2E-BF02F83C6C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AFB76CF-BEBD-4CD8-A11F-37852B55CE8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AA1BB0E-A97E-48B9-8648-4129032168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54BD6AD-23E8-4CC4-A048-714980FAE8F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19BA387-8CB0-42B2-8A73-ED84F760985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65DCB58-911B-4A5F-8C97-3032A29A8B8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A5FCDCD-430E-4134-B5DF-A7F0BFB6FA5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80EE33D-E829-4A57-99C2-1A0D94B31F5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A82B5C3-870E-46F5-8150-E6A765F86F7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A0721A8A-504A-4D3E-891D-1BB6D5138E9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17EE28C-BAF2-477C-B807-7509CD95D3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26A34C2-EAE0-439F-A9C9-5E96EFE0EFC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DEE8071-F8C8-4F51-90A7-CFB46B1C02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63F3044-B778-483B-825C-E0453B4F06EC}"/>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9A49E53-2046-4C5A-BF00-BE10C319DAF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8C8AF58-6787-40C1-8124-F96FA17FF18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8501FD50-91DC-4831-BA97-159E61A3A81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4CB9D9BD-C869-4317-8B54-624ED360554C}"/>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603FEB9-B5E5-4578-893C-CDB708E0890F}"/>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6CAF2AFF-C3D2-4630-89BA-A9F6D7AFFBFB}"/>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1F30367B-66A3-4469-A397-A07C9FCEE667}"/>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AFC127EA-E76B-4408-9003-511D9D20AE7E}"/>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5007CF48-E238-4E08-8B1F-81D78E67508C}"/>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6AEE68FF-602C-4A15-AF7F-1096959DBCC4}"/>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8F72057-F0B2-4882-9A8A-5EC354F44B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5AF2B63-7F2C-43E8-B00F-789F598928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431B25C-C7AD-4162-BD12-13545C0831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918EEB-A4FD-4EEB-9609-169226E4EA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BF44FDB-C690-4469-90E5-F38EC6F134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133985</xdr:rowOff>
    </xdr:from>
    <xdr:to>
      <xdr:col>24</xdr:col>
      <xdr:colOff>114300</xdr:colOff>
      <xdr:row>63</xdr:row>
      <xdr:rowOff>64135</xdr:rowOff>
    </xdr:to>
    <xdr:sp macro="" textlink="">
      <xdr:nvSpPr>
        <xdr:cNvPr id="89" name="楕円 88">
          <a:extLst>
            <a:ext uri="{FF2B5EF4-FFF2-40B4-BE49-F238E27FC236}">
              <a16:creationId xmlns:a16="http://schemas.microsoft.com/office/drawing/2014/main" id="{95916E91-4A73-41EC-A6B1-D1675022362E}"/>
            </a:ext>
          </a:extLst>
        </xdr:cNvPr>
        <xdr:cNvSpPr/>
      </xdr:nvSpPr>
      <xdr:spPr>
        <a:xfrm>
          <a:off x="4584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112412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5398045-9F7C-4719-ADF1-A990B848DE2A}"/>
            </a:ext>
          </a:extLst>
        </xdr:cNvPr>
        <xdr:cNvSpPr txBox="1"/>
      </xdr:nvSpPr>
      <xdr:spPr>
        <a:xfrm>
          <a:off x="4673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91" name="楕円 90">
          <a:extLst>
            <a:ext uri="{FF2B5EF4-FFF2-40B4-BE49-F238E27FC236}">
              <a16:creationId xmlns:a16="http://schemas.microsoft.com/office/drawing/2014/main" id="{063CCBA0-FAD6-43C3-B2F3-92AC9E3235F7}"/>
            </a:ext>
          </a:extLst>
        </xdr:cNvPr>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xdr:rowOff>
    </xdr:from>
    <xdr:to>
      <xdr:col>24</xdr:col>
      <xdr:colOff>63500</xdr:colOff>
      <xdr:row>63</xdr:row>
      <xdr:rowOff>13335</xdr:rowOff>
    </xdr:to>
    <xdr:cxnSp macro="">
      <xdr:nvCxnSpPr>
        <xdr:cNvPr id="92" name="直線コネクタ 91">
          <a:extLst>
            <a:ext uri="{FF2B5EF4-FFF2-40B4-BE49-F238E27FC236}">
              <a16:creationId xmlns:a16="http://schemas.microsoft.com/office/drawing/2014/main" id="{A8E53939-73E5-4E48-B06E-8B6025A3E3D4}"/>
            </a:ext>
          </a:extLst>
        </xdr:cNvPr>
        <xdr:cNvCxnSpPr/>
      </xdr:nvCxnSpPr>
      <xdr:spPr>
        <a:xfrm>
          <a:off x="3797300" y="10814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135890</xdr:rowOff>
    </xdr:from>
    <xdr:to>
      <xdr:col>15</xdr:col>
      <xdr:colOff>101600</xdr:colOff>
      <xdr:row>63</xdr:row>
      <xdr:rowOff>66040</xdr:rowOff>
    </xdr:to>
    <xdr:sp macro="" textlink="">
      <xdr:nvSpPr>
        <xdr:cNvPr id="93" name="楕円 92">
          <a:extLst>
            <a:ext uri="{FF2B5EF4-FFF2-40B4-BE49-F238E27FC236}">
              <a16:creationId xmlns:a16="http://schemas.microsoft.com/office/drawing/2014/main" id="{B4747042-062B-46E8-92BC-5AC6B7586875}"/>
            </a:ext>
          </a:extLst>
        </xdr:cNvPr>
        <xdr:cNvSpPr/>
      </xdr:nvSpPr>
      <xdr:spPr>
        <a:xfrm>
          <a:off x="2857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15240</xdr:rowOff>
    </xdr:to>
    <xdr:cxnSp macro="">
      <xdr:nvCxnSpPr>
        <xdr:cNvPr id="94" name="直線コネクタ 93">
          <a:extLst>
            <a:ext uri="{FF2B5EF4-FFF2-40B4-BE49-F238E27FC236}">
              <a16:creationId xmlns:a16="http://schemas.microsoft.com/office/drawing/2014/main" id="{839888B4-7D45-457B-A01A-29732ED9551E}"/>
            </a:ext>
          </a:extLst>
        </xdr:cNvPr>
        <xdr:cNvCxnSpPr/>
      </xdr:nvCxnSpPr>
      <xdr:spPr>
        <a:xfrm flipV="1">
          <a:off x="2908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95" name="楕円 94">
          <a:extLst>
            <a:ext uri="{FF2B5EF4-FFF2-40B4-BE49-F238E27FC236}">
              <a16:creationId xmlns:a16="http://schemas.microsoft.com/office/drawing/2014/main" id="{A338E911-5108-40D1-AF1C-F0DED95A50BD}"/>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15240</xdr:rowOff>
    </xdr:to>
    <xdr:cxnSp macro="">
      <xdr:nvCxnSpPr>
        <xdr:cNvPr id="96" name="直線コネクタ 95">
          <a:extLst>
            <a:ext uri="{FF2B5EF4-FFF2-40B4-BE49-F238E27FC236}">
              <a16:creationId xmlns:a16="http://schemas.microsoft.com/office/drawing/2014/main" id="{7E280B77-4D41-41B5-A502-4CD88F020215}"/>
            </a:ext>
          </a:extLst>
        </xdr:cNvPr>
        <xdr:cNvCxnSpPr/>
      </xdr:nvCxnSpPr>
      <xdr:spPr>
        <a:xfrm>
          <a:off x="2019300" y="10789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82550</xdr:rowOff>
    </xdr:from>
    <xdr:to>
      <xdr:col>6</xdr:col>
      <xdr:colOff>38100</xdr:colOff>
      <xdr:row>63</xdr:row>
      <xdr:rowOff>12700</xdr:rowOff>
    </xdr:to>
    <xdr:sp macro="" textlink="">
      <xdr:nvSpPr>
        <xdr:cNvPr id="97" name="楕円 96">
          <a:extLst>
            <a:ext uri="{FF2B5EF4-FFF2-40B4-BE49-F238E27FC236}">
              <a16:creationId xmlns:a16="http://schemas.microsoft.com/office/drawing/2014/main" id="{E0371D10-C21F-44CF-81C8-46D6D7D47D83}"/>
            </a:ext>
          </a:extLst>
        </xdr:cNvPr>
        <xdr:cNvSpPr/>
      </xdr:nvSpPr>
      <xdr:spPr>
        <a:xfrm>
          <a:off x="107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133350</xdr:rowOff>
    </xdr:from>
    <xdr:to>
      <xdr:col>10</xdr:col>
      <xdr:colOff>114300</xdr:colOff>
      <xdr:row>62</xdr:row>
      <xdr:rowOff>160020</xdr:rowOff>
    </xdr:to>
    <xdr:cxnSp macro="">
      <xdr:nvCxnSpPr>
        <xdr:cNvPr id="98" name="直線コネクタ 97">
          <a:extLst>
            <a:ext uri="{FF2B5EF4-FFF2-40B4-BE49-F238E27FC236}">
              <a16:creationId xmlns:a16="http://schemas.microsoft.com/office/drawing/2014/main" id="{34974CD3-2BCC-4F7C-891C-3CC68A2227C6}"/>
            </a:ext>
          </a:extLst>
        </xdr:cNvPr>
        <xdr:cNvCxnSpPr/>
      </xdr:nvCxnSpPr>
      <xdr:spPr>
        <a:xfrm>
          <a:off x="1130300" y="10763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CEC4E423-E6A1-47DC-82E3-A983F0FCE524}"/>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BB0DB738-5C58-4F65-99E9-FF8D780BCC24}"/>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34941E31-E78B-46DB-9F9B-26D73ACD5AF3}"/>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id="{C2D56182-D193-4719-8F08-4C1BFFEBD34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103" name="n_1mainValue【体育館・プール】&#10;有形固定資産減価償却率">
          <a:extLst>
            <a:ext uri="{FF2B5EF4-FFF2-40B4-BE49-F238E27FC236}">
              <a16:creationId xmlns:a16="http://schemas.microsoft.com/office/drawing/2014/main" id="{D9CF4504-F563-4EA9-9F37-F38B97F81081}"/>
            </a:ext>
          </a:extLst>
        </xdr:cNvPr>
        <xdr:cNvSpPr txBox="1"/>
      </xdr:nvSpPr>
      <xdr:spPr>
        <a:xfrm>
          <a:off x="3582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104" name="n_2mainValue【体育館・プール】&#10;有形固定資産減価償却率">
          <a:extLst>
            <a:ext uri="{FF2B5EF4-FFF2-40B4-BE49-F238E27FC236}">
              <a16:creationId xmlns:a16="http://schemas.microsoft.com/office/drawing/2014/main" id="{0D91B94A-6BCD-4F3D-914B-4ACE416F5EE2}"/>
            </a:ext>
          </a:extLst>
        </xdr:cNvPr>
        <xdr:cNvSpPr txBox="1"/>
      </xdr:nvSpPr>
      <xdr:spPr>
        <a:xfrm>
          <a:off x="2705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05" name="n_3mainValue【体育館・プール】&#10;有形固定資産減価償却率">
          <a:extLst>
            <a:ext uri="{FF2B5EF4-FFF2-40B4-BE49-F238E27FC236}">
              <a16:creationId xmlns:a16="http://schemas.microsoft.com/office/drawing/2014/main" id="{A7D503A8-0BA7-48AA-BA14-A7C7F62E70A3}"/>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3827</xdr:rowOff>
    </xdr:from>
    <xdr:ext cx="405111" cy="259045"/>
    <xdr:sp macro="" textlink="">
      <xdr:nvSpPr>
        <xdr:cNvPr id="106" name="n_4mainValue【体育館・プール】&#10;有形固定資産減価償却率">
          <a:extLst>
            <a:ext uri="{FF2B5EF4-FFF2-40B4-BE49-F238E27FC236}">
              <a16:creationId xmlns:a16="http://schemas.microsoft.com/office/drawing/2014/main" id="{11BE1AE5-3CDE-4C32-BB85-7040100A0FD8}"/>
            </a:ext>
          </a:extLst>
        </xdr:cNvPr>
        <xdr:cNvSpPr txBox="1"/>
      </xdr:nvSpPr>
      <xdr:spPr>
        <a:xfrm>
          <a:off x="927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7D44BD5A-FACB-4D84-BE63-CFF14C3B98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01ED5AD-ACE2-43CD-95E3-2534510BA3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A5DB45ED-9161-4D4F-B7CE-5E51EA03E5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83A2E69-B9A7-48A8-B392-102BF78C0C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21D9AD4-CDC1-46CB-AE7C-95101C1BC4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FA5773D-0035-41FA-A813-4054581E6D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DCD646D-AF0F-459E-8BFE-E147E68502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AA27A33-0B52-4C9F-8356-26E6208F40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957076D-526E-4C96-BA5D-5FBC492BAD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4B08966-FEE8-4D20-BF0E-9D68ECE691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43A800D9-3A32-4067-ABB9-8A8F9E5286B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598393C2-9356-4C55-862D-759360BB0BE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644174F3-5E79-4787-8D19-81B95D2D3CC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593DCBAE-C206-44F2-B1F8-012071E5CB3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37807FF9-3BF4-431C-B2C1-DC041D10920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EB85F7AE-8D61-4CED-846C-0FBC66273A6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2E79691F-1756-4876-A3A1-7DD3128667E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12E2A292-083E-4EE6-BD4E-D13D1A1A356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854C4138-6259-4FDC-9D84-BB69627D63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F7DAB924-D123-4AE8-9435-37D65A1F79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C0E2EBCA-9170-4782-B73E-38B41CE733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id="{376A20F0-74A0-4CD1-9059-0D3979DDF7D4}"/>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id="{2D02A728-6616-4FF5-8205-C87F668FE365}"/>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id="{09C5C78B-2919-4A5E-B612-472A2A618F0A}"/>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id="{2ABC5170-28BF-4EC4-9F63-76E84340A436}"/>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id="{2E732701-EB66-47C7-9B36-4DC8DF30E477}"/>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a:extLst>
            <a:ext uri="{FF2B5EF4-FFF2-40B4-BE49-F238E27FC236}">
              <a16:creationId xmlns:a16="http://schemas.microsoft.com/office/drawing/2014/main" id="{6A73D80C-3656-4984-9D75-7A73C273FBC2}"/>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id="{5F49D1F0-F31C-4323-B414-F06D4B0CEAD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id="{1CFD1AD5-0A54-42A3-9020-53F1079673AC}"/>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id="{D886929F-21B9-4AA2-9B85-13A934F66CDB}"/>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id="{ABD572A8-7E80-4821-AD01-B49CB262DB1F}"/>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95D554ED-5FAD-4E85-8D32-009FCA9F1487}"/>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27EEE99-C33C-401F-8BF1-22024302E7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4D7CE92-0C09-4A8C-886E-D45AD81631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AB32395-12CE-46C9-885E-6A249A53BF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209A51E-D2F9-4149-873C-74C927EF8B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F0E085C-21B9-4F8E-A4BB-38C1C22F14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127051</xdr:rowOff>
    </xdr:from>
    <xdr:to>
      <xdr:col>55</xdr:col>
      <xdr:colOff>50800</xdr:colOff>
      <xdr:row>62</xdr:row>
      <xdr:rowOff>57201</xdr:rowOff>
    </xdr:to>
    <xdr:sp macro="" textlink="">
      <xdr:nvSpPr>
        <xdr:cNvPr id="144" name="楕円 143">
          <a:extLst>
            <a:ext uri="{FF2B5EF4-FFF2-40B4-BE49-F238E27FC236}">
              <a16:creationId xmlns:a16="http://schemas.microsoft.com/office/drawing/2014/main" id="{1F117666-F007-4C36-8CCE-A7D8710F2664}"/>
            </a:ext>
          </a:extLst>
        </xdr:cNvPr>
        <xdr:cNvSpPr/>
      </xdr:nvSpPr>
      <xdr:spPr>
        <a:xfrm>
          <a:off x="10426700" y="105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105478</xdr:rowOff>
    </xdr:from>
    <xdr:ext cx="469744" cy="259045"/>
    <xdr:sp macro="" textlink="">
      <xdr:nvSpPr>
        <xdr:cNvPr id="145" name="【体育館・プール】&#10;一人当たり面積該当値テキスト">
          <a:extLst>
            <a:ext uri="{FF2B5EF4-FFF2-40B4-BE49-F238E27FC236}">
              <a16:creationId xmlns:a16="http://schemas.microsoft.com/office/drawing/2014/main" id="{1BBB3C9E-278B-456C-BB64-E7F1AA1265E7}"/>
            </a:ext>
          </a:extLst>
        </xdr:cNvPr>
        <xdr:cNvSpPr txBox="1"/>
      </xdr:nvSpPr>
      <xdr:spPr>
        <a:xfrm>
          <a:off x="10515600" y="105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134366</xdr:rowOff>
    </xdr:from>
    <xdr:to>
      <xdr:col>50</xdr:col>
      <xdr:colOff>165100</xdr:colOff>
      <xdr:row>62</xdr:row>
      <xdr:rowOff>64516</xdr:rowOff>
    </xdr:to>
    <xdr:sp macro="" textlink="">
      <xdr:nvSpPr>
        <xdr:cNvPr id="146" name="楕円 145">
          <a:extLst>
            <a:ext uri="{FF2B5EF4-FFF2-40B4-BE49-F238E27FC236}">
              <a16:creationId xmlns:a16="http://schemas.microsoft.com/office/drawing/2014/main" id="{ED37C786-83A0-4659-83CF-0B1EB8F734DF}"/>
            </a:ext>
          </a:extLst>
        </xdr:cNvPr>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6401</xdr:rowOff>
    </xdr:from>
    <xdr:to>
      <xdr:col>55</xdr:col>
      <xdr:colOff>0</xdr:colOff>
      <xdr:row>62</xdr:row>
      <xdr:rowOff>13716</xdr:rowOff>
    </xdr:to>
    <xdr:cxnSp macro="">
      <xdr:nvCxnSpPr>
        <xdr:cNvPr id="147" name="直線コネクタ 146">
          <a:extLst>
            <a:ext uri="{FF2B5EF4-FFF2-40B4-BE49-F238E27FC236}">
              <a16:creationId xmlns:a16="http://schemas.microsoft.com/office/drawing/2014/main" id="{C906B233-86A7-4A10-8B76-4A6262F6C686}"/>
            </a:ext>
          </a:extLst>
        </xdr:cNvPr>
        <xdr:cNvCxnSpPr/>
      </xdr:nvCxnSpPr>
      <xdr:spPr>
        <a:xfrm flipV="1">
          <a:off x="9639300" y="1063630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141681</xdr:rowOff>
    </xdr:from>
    <xdr:to>
      <xdr:col>46</xdr:col>
      <xdr:colOff>38100</xdr:colOff>
      <xdr:row>62</xdr:row>
      <xdr:rowOff>71831</xdr:rowOff>
    </xdr:to>
    <xdr:sp macro="" textlink="">
      <xdr:nvSpPr>
        <xdr:cNvPr id="148" name="楕円 147">
          <a:extLst>
            <a:ext uri="{FF2B5EF4-FFF2-40B4-BE49-F238E27FC236}">
              <a16:creationId xmlns:a16="http://schemas.microsoft.com/office/drawing/2014/main" id="{DB2F9358-D5A4-440E-B7A4-ACB5B7943D7F}"/>
            </a:ext>
          </a:extLst>
        </xdr:cNvPr>
        <xdr:cNvSpPr/>
      </xdr:nvSpPr>
      <xdr:spPr>
        <a:xfrm>
          <a:off x="86995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xdr:rowOff>
    </xdr:from>
    <xdr:to>
      <xdr:col>50</xdr:col>
      <xdr:colOff>114300</xdr:colOff>
      <xdr:row>62</xdr:row>
      <xdr:rowOff>21031</xdr:rowOff>
    </xdr:to>
    <xdr:cxnSp macro="">
      <xdr:nvCxnSpPr>
        <xdr:cNvPr id="149" name="直線コネクタ 148">
          <a:extLst>
            <a:ext uri="{FF2B5EF4-FFF2-40B4-BE49-F238E27FC236}">
              <a16:creationId xmlns:a16="http://schemas.microsoft.com/office/drawing/2014/main" id="{3957E776-BF31-4A80-BF17-B0B73BAB93F7}"/>
            </a:ext>
          </a:extLst>
        </xdr:cNvPr>
        <xdr:cNvCxnSpPr/>
      </xdr:nvCxnSpPr>
      <xdr:spPr>
        <a:xfrm flipV="1">
          <a:off x="8750300" y="1064361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149911</xdr:rowOff>
    </xdr:from>
    <xdr:to>
      <xdr:col>41</xdr:col>
      <xdr:colOff>101600</xdr:colOff>
      <xdr:row>62</xdr:row>
      <xdr:rowOff>80061</xdr:rowOff>
    </xdr:to>
    <xdr:sp macro="" textlink="">
      <xdr:nvSpPr>
        <xdr:cNvPr id="150" name="楕円 149">
          <a:extLst>
            <a:ext uri="{FF2B5EF4-FFF2-40B4-BE49-F238E27FC236}">
              <a16:creationId xmlns:a16="http://schemas.microsoft.com/office/drawing/2014/main" id="{67FA5ACB-50A2-4817-AAAA-62B18D2AB517}"/>
            </a:ext>
          </a:extLst>
        </xdr:cNvPr>
        <xdr:cNvSpPr/>
      </xdr:nvSpPr>
      <xdr:spPr>
        <a:xfrm>
          <a:off x="7810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21031</xdr:rowOff>
    </xdr:from>
    <xdr:to>
      <xdr:col>45</xdr:col>
      <xdr:colOff>177800</xdr:colOff>
      <xdr:row>62</xdr:row>
      <xdr:rowOff>29261</xdr:rowOff>
    </xdr:to>
    <xdr:cxnSp macro="">
      <xdr:nvCxnSpPr>
        <xdr:cNvPr id="151" name="直線コネクタ 150">
          <a:extLst>
            <a:ext uri="{FF2B5EF4-FFF2-40B4-BE49-F238E27FC236}">
              <a16:creationId xmlns:a16="http://schemas.microsoft.com/office/drawing/2014/main" id="{63B725BD-1821-40B4-A281-15CDE4D34D49}"/>
            </a:ext>
          </a:extLst>
        </xdr:cNvPr>
        <xdr:cNvCxnSpPr/>
      </xdr:nvCxnSpPr>
      <xdr:spPr>
        <a:xfrm flipV="1">
          <a:off x="7861300" y="1065093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156311</xdr:rowOff>
    </xdr:from>
    <xdr:to>
      <xdr:col>36</xdr:col>
      <xdr:colOff>165100</xdr:colOff>
      <xdr:row>62</xdr:row>
      <xdr:rowOff>86461</xdr:rowOff>
    </xdr:to>
    <xdr:sp macro="" textlink="">
      <xdr:nvSpPr>
        <xdr:cNvPr id="152" name="楕円 151">
          <a:extLst>
            <a:ext uri="{FF2B5EF4-FFF2-40B4-BE49-F238E27FC236}">
              <a16:creationId xmlns:a16="http://schemas.microsoft.com/office/drawing/2014/main" id="{0BE7902A-338F-4D46-8308-A04BDFA58ACD}"/>
            </a:ext>
          </a:extLst>
        </xdr:cNvPr>
        <xdr:cNvSpPr/>
      </xdr:nvSpPr>
      <xdr:spPr>
        <a:xfrm>
          <a:off x="6921500" y="106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29261</xdr:rowOff>
    </xdr:from>
    <xdr:to>
      <xdr:col>41</xdr:col>
      <xdr:colOff>50800</xdr:colOff>
      <xdr:row>62</xdr:row>
      <xdr:rowOff>35661</xdr:rowOff>
    </xdr:to>
    <xdr:cxnSp macro="">
      <xdr:nvCxnSpPr>
        <xdr:cNvPr id="153" name="直線コネクタ 152">
          <a:extLst>
            <a:ext uri="{FF2B5EF4-FFF2-40B4-BE49-F238E27FC236}">
              <a16:creationId xmlns:a16="http://schemas.microsoft.com/office/drawing/2014/main" id="{DEA03709-52ED-4726-AD9D-F0DA24B69B0B}"/>
            </a:ext>
          </a:extLst>
        </xdr:cNvPr>
        <xdr:cNvCxnSpPr/>
      </xdr:nvCxnSpPr>
      <xdr:spPr>
        <a:xfrm flipV="1">
          <a:off x="6972300" y="1065916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a:extLst>
            <a:ext uri="{FF2B5EF4-FFF2-40B4-BE49-F238E27FC236}">
              <a16:creationId xmlns:a16="http://schemas.microsoft.com/office/drawing/2014/main" id="{097B625B-CFF2-4637-844C-0E7D8E8523E0}"/>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a:extLst>
            <a:ext uri="{FF2B5EF4-FFF2-40B4-BE49-F238E27FC236}">
              <a16:creationId xmlns:a16="http://schemas.microsoft.com/office/drawing/2014/main" id="{8850D967-EF7F-4294-98C5-6A723348E1E6}"/>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a:extLst>
            <a:ext uri="{FF2B5EF4-FFF2-40B4-BE49-F238E27FC236}">
              <a16:creationId xmlns:a16="http://schemas.microsoft.com/office/drawing/2014/main" id="{9AAEB42A-4CFF-4E2B-B82A-20D71DFA3D93}"/>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78452B7F-C22F-4D40-BEBB-D72500244EA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55643</xdr:rowOff>
    </xdr:from>
    <xdr:ext cx="469744" cy="259045"/>
    <xdr:sp macro="" textlink="">
      <xdr:nvSpPr>
        <xdr:cNvPr id="158" name="n_1mainValue【体育館・プール】&#10;一人当たり面積">
          <a:extLst>
            <a:ext uri="{FF2B5EF4-FFF2-40B4-BE49-F238E27FC236}">
              <a16:creationId xmlns:a16="http://schemas.microsoft.com/office/drawing/2014/main" id="{AB7D7A2F-3222-409A-BA64-A14C4ED952DC}"/>
            </a:ext>
          </a:extLst>
        </xdr:cNvPr>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62958</xdr:rowOff>
    </xdr:from>
    <xdr:ext cx="469744" cy="259045"/>
    <xdr:sp macro="" textlink="">
      <xdr:nvSpPr>
        <xdr:cNvPr id="159" name="n_2mainValue【体育館・プール】&#10;一人当たり面積">
          <a:extLst>
            <a:ext uri="{FF2B5EF4-FFF2-40B4-BE49-F238E27FC236}">
              <a16:creationId xmlns:a16="http://schemas.microsoft.com/office/drawing/2014/main" id="{E7198087-84EE-43D0-BCF2-7B5C37FF6F53}"/>
            </a:ext>
          </a:extLst>
        </xdr:cNvPr>
        <xdr:cNvSpPr txBox="1"/>
      </xdr:nvSpPr>
      <xdr:spPr>
        <a:xfrm>
          <a:off x="8515427" y="1069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71188</xdr:rowOff>
    </xdr:from>
    <xdr:ext cx="469744" cy="259045"/>
    <xdr:sp macro="" textlink="">
      <xdr:nvSpPr>
        <xdr:cNvPr id="160" name="n_3mainValue【体育館・プール】&#10;一人当たり面積">
          <a:extLst>
            <a:ext uri="{FF2B5EF4-FFF2-40B4-BE49-F238E27FC236}">
              <a16:creationId xmlns:a16="http://schemas.microsoft.com/office/drawing/2014/main" id="{E929FD80-1FE3-439B-B3EF-D8ADAA801A22}"/>
            </a:ext>
          </a:extLst>
        </xdr:cNvPr>
        <xdr:cNvSpPr txBox="1"/>
      </xdr:nvSpPr>
      <xdr:spPr>
        <a:xfrm>
          <a:off x="76264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77588</xdr:rowOff>
    </xdr:from>
    <xdr:ext cx="469744" cy="259045"/>
    <xdr:sp macro="" textlink="">
      <xdr:nvSpPr>
        <xdr:cNvPr id="161" name="n_4mainValue【体育館・プール】&#10;一人当たり面積">
          <a:extLst>
            <a:ext uri="{FF2B5EF4-FFF2-40B4-BE49-F238E27FC236}">
              <a16:creationId xmlns:a16="http://schemas.microsoft.com/office/drawing/2014/main" id="{45201176-AC1A-404D-A4C3-708B4C42B67F}"/>
            </a:ext>
          </a:extLst>
        </xdr:cNvPr>
        <xdr:cNvSpPr txBox="1"/>
      </xdr:nvSpPr>
      <xdr:spPr>
        <a:xfrm>
          <a:off x="6737427" y="107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668BC656-114C-4A5B-A32A-ED7FB81777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4E854F5A-0A07-46BE-98A8-10B0542265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C7925C25-6625-4F38-AA59-F63F745928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92473B68-0BE4-40E0-838C-F6D990143F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417E1226-2F9A-454D-BE84-6F33241807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33370403-7A00-4D21-B1F5-28AD22CB79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80EB8EF9-4039-45EB-AB00-2665029F5C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4B6693C7-2E82-4EE8-B62F-0C137832D6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DB6708E1-8F2A-42EE-81B3-416A9B4C68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461D337A-37E1-47DC-8FF0-59C6B4A64F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A4CD71AE-4A4C-4C80-9D73-E3F90F3288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E8453123-210A-49B4-B8C7-A9B01C9ADD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54052BB-B3B6-46E1-95E7-7EAC1174E9F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8EDBB2F7-7425-4CB3-8AA8-E93E050614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B8D905FF-EDF7-4468-A400-657E882DA49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674C6FCD-5027-4D52-94CF-7289DF873B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372E7038-3370-453E-96C7-D67C93E5088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C2D1BD20-FEEB-49FB-B2AA-7D67697274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F3B15582-59A9-45F0-9D85-E2094C73F0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C8C7441C-31CD-484B-A33C-B1B9EA85C3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AC23EBB3-755E-4C78-8AC2-623BF855199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C2055B51-85FD-45FE-9A94-717D5DA72C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A99E2614-AA32-446E-8473-08FF0BA983F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772C1FC6-F364-4BCB-8E1A-943218E884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7BDD59E5-ECC9-4AD0-9D51-32F9D32548AA}"/>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3142233B-1CBC-4905-A9A0-925DD867886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DC7A09A-B785-439C-89D1-5083E246740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6C8DE534-276C-486F-A45E-39C0D0CB6C7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a:extLst>
            <a:ext uri="{FF2B5EF4-FFF2-40B4-BE49-F238E27FC236}">
              <a16:creationId xmlns:a16="http://schemas.microsoft.com/office/drawing/2014/main" id="{4BCDDF70-3DDF-4070-A0AA-D9D68A2AE965}"/>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16654659-556D-4924-8571-6D2357D91933}"/>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a:extLst>
            <a:ext uri="{FF2B5EF4-FFF2-40B4-BE49-F238E27FC236}">
              <a16:creationId xmlns:a16="http://schemas.microsoft.com/office/drawing/2014/main" id="{A981289A-997A-4764-8032-6DE7C5AE6C5C}"/>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a:extLst>
            <a:ext uri="{FF2B5EF4-FFF2-40B4-BE49-F238E27FC236}">
              <a16:creationId xmlns:a16="http://schemas.microsoft.com/office/drawing/2014/main" id="{703CEFCC-05E1-4F0B-AE3D-8684345F1CE8}"/>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a:extLst>
            <a:ext uri="{FF2B5EF4-FFF2-40B4-BE49-F238E27FC236}">
              <a16:creationId xmlns:a16="http://schemas.microsoft.com/office/drawing/2014/main" id="{64FB2093-1DEF-490D-B72D-6CE2613BA886}"/>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a:extLst>
            <a:ext uri="{FF2B5EF4-FFF2-40B4-BE49-F238E27FC236}">
              <a16:creationId xmlns:a16="http://schemas.microsoft.com/office/drawing/2014/main" id="{19801DE3-2B82-4E0A-8DCD-C8618A7F66A2}"/>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a:extLst>
            <a:ext uri="{FF2B5EF4-FFF2-40B4-BE49-F238E27FC236}">
              <a16:creationId xmlns:a16="http://schemas.microsoft.com/office/drawing/2014/main" id="{47F39D9E-11F0-4BBE-B65D-3B775D9B06B2}"/>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CC23938-77C4-43F0-9590-AB1D884B33B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79B1C59-C41A-4213-8CC3-D67BE45BB9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0E6017D-7AF4-451F-82F6-335E005469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99F6C80-6335-46A9-A274-379A4BC65E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66A3F25-4ED6-4758-9025-1373858257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02" name="楕円 201">
          <a:extLst>
            <a:ext uri="{FF2B5EF4-FFF2-40B4-BE49-F238E27FC236}">
              <a16:creationId xmlns:a16="http://schemas.microsoft.com/office/drawing/2014/main" id="{1C15F91E-0DC7-42A4-8F1E-4FBB4F399479}"/>
            </a:ext>
          </a:extLst>
        </xdr:cNvPr>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F5CA3346-D297-4FC4-918F-11947032714C}"/>
            </a:ext>
          </a:extLst>
        </xdr:cNvPr>
        <xdr:cNvSpPr txBox="1"/>
      </xdr:nvSpPr>
      <xdr:spPr>
        <a:xfrm>
          <a:off x="4673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204" name="楕円 203">
          <a:extLst>
            <a:ext uri="{FF2B5EF4-FFF2-40B4-BE49-F238E27FC236}">
              <a16:creationId xmlns:a16="http://schemas.microsoft.com/office/drawing/2014/main" id="{B495FBDA-C550-454D-AB57-8716C986D1A1}"/>
            </a:ext>
          </a:extLst>
        </xdr:cNvPr>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102870</xdr:rowOff>
    </xdr:to>
    <xdr:cxnSp macro="">
      <xdr:nvCxnSpPr>
        <xdr:cNvPr id="205" name="直線コネクタ 204">
          <a:extLst>
            <a:ext uri="{FF2B5EF4-FFF2-40B4-BE49-F238E27FC236}">
              <a16:creationId xmlns:a16="http://schemas.microsoft.com/office/drawing/2014/main" id="{25EECD92-D9B8-42A0-B241-06D43E9C3419}"/>
            </a:ext>
          </a:extLst>
        </xdr:cNvPr>
        <xdr:cNvCxnSpPr/>
      </xdr:nvCxnSpPr>
      <xdr:spPr>
        <a:xfrm>
          <a:off x="3797300" y="14161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06" name="楕円 205">
          <a:extLst>
            <a:ext uri="{FF2B5EF4-FFF2-40B4-BE49-F238E27FC236}">
              <a16:creationId xmlns:a16="http://schemas.microsoft.com/office/drawing/2014/main" id="{31CF611B-56C4-4418-86E1-79E3EAF56DF5}"/>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102870</xdr:rowOff>
    </xdr:to>
    <xdr:cxnSp macro="">
      <xdr:nvCxnSpPr>
        <xdr:cNvPr id="207" name="直線コネクタ 206">
          <a:extLst>
            <a:ext uri="{FF2B5EF4-FFF2-40B4-BE49-F238E27FC236}">
              <a16:creationId xmlns:a16="http://schemas.microsoft.com/office/drawing/2014/main" id="{9D82D52F-A1B1-45EE-BBF1-D0525D440991}"/>
            </a:ext>
          </a:extLst>
        </xdr:cNvPr>
        <xdr:cNvCxnSpPr/>
      </xdr:nvCxnSpPr>
      <xdr:spPr>
        <a:xfrm>
          <a:off x="2908300" y="1412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208" name="楕円 207">
          <a:extLst>
            <a:ext uri="{FF2B5EF4-FFF2-40B4-BE49-F238E27FC236}">
              <a16:creationId xmlns:a16="http://schemas.microsoft.com/office/drawing/2014/main" id="{B09BD8EF-3C56-49BA-AB8E-FF5C62B13E56}"/>
            </a:ext>
          </a:extLst>
        </xdr:cNvPr>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84</xdr:row>
      <xdr:rowOff>0</xdr:rowOff>
    </xdr:to>
    <xdr:cxnSp macro="">
      <xdr:nvCxnSpPr>
        <xdr:cNvPr id="209" name="直線コネクタ 208">
          <a:extLst>
            <a:ext uri="{FF2B5EF4-FFF2-40B4-BE49-F238E27FC236}">
              <a16:creationId xmlns:a16="http://schemas.microsoft.com/office/drawing/2014/main" id="{E595E2A2-FC84-4599-B1BA-D99F69F4E000}"/>
            </a:ext>
          </a:extLst>
        </xdr:cNvPr>
        <xdr:cNvCxnSpPr/>
      </xdr:nvCxnSpPr>
      <xdr:spPr>
        <a:xfrm flipV="1">
          <a:off x="2019300" y="141255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118745</xdr:rowOff>
    </xdr:from>
    <xdr:to>
      <xdr:col>6</xdr:col>
      <xdr:colOff>38100</xdr:colOff>
      <xdr:row>82</xdr:row>
      <xdr:rowOff>48895</xdr:rowOff>
    </xdr:to>
    <xdr:sp macro="" textlink="">
      <xdr:nvSpPr>
        <xdr:cNvPr id="210" name="楕円 209">
          <a:extLst>
            <a:ext uri="{FF2B5EF4-FFF2-40B4-BE49-F238E27FC236}">
              <a16:creationId xmlns:a16="http://schemas.microsoft.com/office/drawing/2014/main" id="{0A256A9F-9264-437B-B8A3-F3E5BCD606F4}"/>
            </a:ext>
          </a:extLst>
        </xdr:cNvPr>
        <xdr:cNvSpPr/>
      </xdr:nvSpPr>
      <xdr:spPr>
        <a:xfrm>
          <a:off x="1079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84</xdr:row>
      <xdr:rowOff>0</xdr:rowOff>
    </xdr:to>
    <xdr:cxnSp macro="">
      <xdr:nvCxnSpPr>
        <xdr:cNvPr id="211" name="直線コネクタ 210">
          <a:extLst>
            <a:ext uri="{FF2B5EF4-FFF2-40B4-BE49-F238E27FC236}">
              <a16:creationId xmlns:a16="http://schemas.microsoft.com/office/drawing/2014/main" id="{F5A73162-457B-44F4-A61A-3DBF4C142A9B}"/>
            </a:ext>
          </a:extLst>
        </xdr:cNvPr>
        <xdr:cNvCxnSpPr/>
      </xdr:nvCxnSpPr>
      <xdr:spPr>
        <a:xfrm>
          <a:off x="1130300" y="1405699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a:extLst>
            <a:ext uri="{FF2B5EF4-FFF2-40B4-BE49-F238E27FC236}">
              <a16:creationId xmlns:a16="http://schemas.microsoft.com/office/drawing/2014/main" id="{C07105DD-470D-47FC-9074-D0D50E18D73D}"/>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a:extLst>
            <a:ext uri="{FF2B5EF4-FFF2-40B4-BE49-F238E27FC236}">
              <a16:creationId xmlns:a16="http://schemas.microsoft.com/office/drawing/2014/main" id="{48329E30-8E4E-4FB7-B9D9-7941083BA97E}"/>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a:extLst>
            <a:ext uri="{FF2B5EF4-FFF2-40B4-BE49-F238E27FC236}">
              <a16:creationId xmlns:a16="http://schemas.microsoft.com/office/drawing/2014/main" id="{A43E861B-C5A0-480C-8E2F-A6D3E71EE062}"/>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15" name="n_4aveValue【福祉施設】&#10;有形固定資産減価償却率">
          <a:extLst>
            <a:ext uri="{FF2B5EF4-FFF2-40B4-BE49-F238E27FC236}">
              <a16:creationId xmlns:a16="http://schemas.microsoft.com/office/drawing/2014/main" id="{5220A0DE-6F5E-4A08-82FD-77F636D51CA4}"/>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144797</xdr:rowOff>
    </xdr:from>
    <xdr:ext cx="405111" cy="259045"/>
    <xdr:sp macro="" textlink="">
      <xdr:nvSpPr>
        <xdr:cNvPr id="216" name="n_1mainValue【福祉施設】&#10;有形固定資産減価償却率">
          <a:extLst>
            <a:ext uri="{FF2B5EF4-FFF2-40B4-BE49-F238E27FC236}">
              <a16:creationId xmlns:a16="http://schemas.microsoft.com/office/drawing/2014/main" id="{962C2C25-0E51-4A99-B5C1-D14457C1306F}"/>
            </a:ext>
          </a:extLst>
        </xdr:cNvPr>
        <xdr:cNvSpPr txBox="1"/>
      </xdr:nvSpPr>
      <xdr:spPr>
        <a:xfrm>
          <a:off x="3582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17" name="n_2mainValue【福祉施設】&#10;有形固定資産減価償却率">
          <a:extLst>
            <a:ext uri="{FF2B5EF4-FFF2-40B4-BE49-F238E27FC236}">
              <a16:creationId xmlns:a16="http://schemas.microsoft.com/office/drawing/2014/main" id="{AB50A3E2-C1E6-4B99-9F4A-C4734573B01C}"/>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218" name="n_3mainValue【福祉施設】&#10;有形固定資産減価償却率">
          <a:extLst>
            <a:ext uri="{FF2B5EF4-FFF2-40B4-BE49-F238E27FC236}">
              <a16:creationId xmlns:a16="http://schemas.microsoft.com/office/drawing/2014/main" id="{7772F8DF-1C6A-4286-B3AD-8387F230A857}"/>
            </a:ext>
          </a:extLst>
        </xdr:cNvPr>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40022</xdr:rowOff>
    </xdr:from>
    <xdr:ext cx="405111" cy="259045"/>
    <xdr:sp macro="" textlink="">
      <xdr:nvSpPr>
        <xdr:cNvPr id="219" name="n_4mainValue【福祉施設】&#10;有形固定資産減価償却率">
          <a:extLst>
            <a:ext uri="{FF2B5EF4-FFF2-40B4-BE49-F238E27FC236}">
              <a16:creationId xmlns:a16="http://schemas.microsoft.com/office/drawing/2014/main" id="{CECEAF81-FBEC-485B-859A-E25AA76C501B}"/>
            </a:ext>
          </a:extLst>
        </xdr:cNvPr>
        <xdr:cNvSpPr txBox="1"/>
      </xdr:nvSpPr>
      <xdr:spPr>
        <a:xfrm>
          <a:off x="927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6BD3BBBE-80C6-40D1-89BB-1D5E0F0412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1CAEC068-63F2-493E-85C0-44A42D6253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425E3059-7177-43E0-B3C4-7AB561FA1F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AFD5BBA7-6E0A-4CE2-805E-8B6B0AEE25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48A64-60A7-457F-A9C6-9254EE97F5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DE0F76AE-8938-4522-8A7B-BAD9751DCF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CFEE2F2E-4C89-4EC7-BD55-08E5D79530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E8257D3C-4757-45FD-A2DD-8DAF1A54B9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AC1B12C8-E4C0-457C-AF4E-4453ECF2EFE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52FC4462-201B-4F2B-BAE6-ABA53768BF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5D378907-A83F-4F14-9F9A-AE0E109EA25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D3A9011D-65EB-4889-A886-55FA8FF68D3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2AC7D7B2-F94A-4D74-8F41-97ACD4771EA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9C84BEE0-BAD4-465B-B166-0E52950FD4D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2E32AB7B-9B19-40C0-B889-96DAA478A2A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B97DBB0E-B93C-4B1A-8074-86FF7345D4C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E72E85D3-5440-4144-A30B-DE2D1F48210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EEEF6AE1-1C66-4043-870F-E0CC6A9289D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B2593273-7C0B-4643-BAC5-FF27FF4A3DA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2B0E7438-D99E-4E56-9B26-4301F739DD7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6A225A16-1DC0-436B-9DF1-445C564D185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669AD207-648A-41E5-909B-4C8EC42D40C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9682CC32-731C-414F-8A5F-D818D039FF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2AC30C66-B3EC-4D61-A054-13858E2A15C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D7B63798-B717-44EE-BCA9-AC36CB8233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a:extLst>
            <a:ext uri="{FF2B5EF4-FFF2-40B4-BE49-F238E27FC236}">
              <a16:creationId xmlns:a16="http://schemas.microsoft.com/office/drawing/2014/main" id="{A73BABF2-301F-4DBF-BF4B-BAB18E068EE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a:extLst>
            <a:ext uri="{FF2B5EF4-FFF2-40B4-BE49-F238E27FC236}">
              <a16:creationId xmlns:a16="http://schemas.microsoft.com/office/drawing/2014/main" id="{62B0718F-6213-40C2-9FE2-F2DD7E5CF2DD}"/>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a:extLst>
            <a:ext uri="{FF2B5EF4-FFF2-40B4-BE49-F238E27FC236}">
              <a16:creationId xmlns:a16="http://schemas.microsoft.com/office/drawing/2014/main" id="{C35582B5-39A9-43A7-8BC7-C85DD231804E}"/>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a:extLst>
            <a:ext uri="{FF2B5EF4-FFF2-40B4-BE49-F238E27FC236}">
              <a16:creationId xmlns:a16="http://schemas.microsoft.com/office/drawing/2014/main" id="{E62C8F6D-0E94-4E7A-B4EA-0317237D2E31}"/>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a:extLst>
            <a:ext uri="{FF2B5EF4-FFF2-40B4-BE49-F238E27FC236}">
              <a16:creationId xmlns:a16="http://schemas.microsoft.com/office/drawing/2014/main" id="{2B355B09-274D-4017-9B8C-BFEF49FD8E44}"/>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250" name="【福祉施設】&#10;一人当たり面積平均値テキスト">
          <a:extLst>
            <a:ext uri="{FF2B5EF4-FFF2-40B4-BE49-F238E27FC236}">
              <a16:creationId xmlns:a16="http://schemas.microsoft.com/office/drawing/2014/main" id="{577514B6-E4FE-4D19-A9D4-CE0FFB5AE20A}"/>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a:extLst>
            <a:ext uri="{FF2B5EF4-FFF2-40B4-BE49-F238E27FC236}">
              <a16:creationId xmlns:a16="http://schemas.microsoft.com/office/drawing/2014/main" id="{43435F8E-ED0C-4A14-BF91-69159F35E07E}"/>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a:extLst>
            <a:ext uri="{FF2B5EF4-FFF2-40B4-BE49-F238E27FC236}">
              <a16:creationId xmlns:a16="http://schemas.microsoft.com/office/drawing/2014/main" id="{394FD2A1-1504-4C03-8EE0-73682A968A3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a:extLst>
            <a:ext uri="{FF2B5EF4-FFF2-40B4-BE49-F238E27FC236}">
              <a16:creationId xmlns:a16="http://schemas.microsoft.com/office/drawing/2014/main" id="{488AED12-2299-4C25-A59B-540D61803D07}"/>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a:extLst>
            <a:ext uri="{FF2B5EF4-FFF2-40B4-BE49-F238E27FC236}">
              <a16:creationId xmlns:a16="http://schemas.microsoft.com/office/drawing/2014/main" id="{708B89EE-D546-4E8D-B2F6-0E9A22EF9386}"/>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a:extLst>
            <a:ext uri="{FF2B5EF4-FFF2-40B4-BE49-F238E27FC236}">
              <a16:creationId xmlns:a16="http://schemas.microsoft.com/office/drawing/2014/main" id="{8B9941D0-3220-499B-8CA9-9BCDDE3A8793}"/>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1EDD776-8403-458E-BF3B-587D29BC38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2720FC5-29E8-4372-B844-8CE2D110EB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93501CF-B819-44CF-9D49-1C72F698A3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027E48D-D656-4957-BA4F-64A6FF4527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310B951-6B13-4CAC-ABA9-BCC2895ECB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109764</xdr:rowOff>
    </xdr:from>
    <xdr:to>
      <xdr:col>55</xdr:col>
      <xdr:colOff>50800</xdr:colOff>
      <xdr:row>85</xdr:row>
      <xdr:rowOff>39914</xdr:rowOff>
    </xdr:to>
    <xdr:sp macro="" textlink="">
      <xdr:nvSpPr>
        <xdr:cNvPr id="261" name="楕円 260">
          <a:extLst>
            <a:ext uri="{FF2B5EF4-FFF2-40B4-BE49-F238E27FC236}">
              <a16:creationId xmlns:a16="http://schemas.microsoft.com/office/drawing/2014/main" id="{9AAB4278-F4C7-47AD-9D38-951D1F4CE830}"/>
            </a:ext>
          </a:extLst>
        </xdr:cNvPr>
        <xdr:cNvSpPr/>
      </xdr:nvSpPr>
      <xdr:spPr>
        <a:xfrm>
          <a:off x="104267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88191</xdr:rowOff>
    </xdr:from>
    <xdr:ext cx="469744" cy="259045"/>
    <xdr:sp macro="" textlink="">
      <xdr:nvSpPr>
        <xdr:cNvPr id="262" name="【福祉施設】&#10;一人当たり面積該当値テキスト">
          <a:extLst>
            <a:ext uri="{FF2B5EF4-FFF2-40B4-BE49-F238E27FC236}">
              <a16:creationId xmlns:a16="http://schemas.microsoft.com/office/drawing/2014/main" id="{993D4DA1-8926-407C-99E7-139FCD5523EE}"/>
            </a:ext>
          </a:extLst>
        </xdr:cNvPr>
        <xdr:cNvSpPr txBox="1"/>
      </xdr:nvSpPr>
      <xdr:spPr>
        <a:xfrm>
          <a:off x="10515600" y="1448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117929</xdr:rowOff>
    </xdr:from>
    <xdr:to>
      <xdr:col>50</xdr:col>
      <xdr:colOff>165100</xdr:colOff>
      <xdr:row>85</xdr:row>
      <xdr:rowOff>48079</xdr:rowOff>
    </xdr:to>
    <xdr:sp macro="" textlink="">
      <xdr:nvSpPr>
        <xdr:cNvPr id="263" name="楕円 262">
          <a:extLst>
            <a:ext uri="{FF2B5EF4-FFF2-40B4-BE49-F238E27FC236}">
              <a16:creationId xmlns:a16="http://schemas.microsoft.com/office/drawing/2014/main" id="{F65D1F12-CC51-4644-896A-1F10E2DE02A9}"/>
            </a:ext>
          </a:extLst>
        </xdr:cNvPr>
        <xdr:cNvSpPr/>
      </xdr:nvSpPr>
      <xdr:spPr>
        <a:xfrm>
          <a:off x="958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160564</xdr:rowOff>
    </xdr:from>
    <xdr:to>
      <xdr:col>55</xdr:col>
      <xdr:colOff>0</xdr:colOff>
      <xdr:row>84</xdr:row>
      <xdr:rowOff>168729</xdr:rowOff>
    </xdr:to>
    <xdr:cxnSp macro="">
      <xdr:nvCxnSpPr>
        <xdr:cNvPr id="264" name="直線コネクタ 263">
          <a:extLst>
            <a:ext uri="{FF2B5EF4-FFF2-40B4-BE49-F238E27FC236}">
              <a16:creationId xmlns:a16="http://schemas.microsoft.com/office/drawing/2014/main" id="{94A14D8F-EFA4-4FF0-8F6C-C791A9E2CB0A}"/>
            </a:ext>
          </a:extLst>
        </xdr:cNvPr>
        <xdr:cNvCxnSpPr/>
      </xdr:nvCxnSpPr>
      <xdr:spPr>
        <a:xfrm flipV="1">
          <a:off x="9639300" y="1456236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126093</xdr:rowOff>
    </xdr:from>
    <xdr:to>
      <xdr:col>46</xdr:col>
      <xdr:colOff>38100</xdr:colOff>
      <xdr:row>85</xdr:row>
      <xdr:rowOff>56243</xdr:rowOff>
    </xdr:to>
    <xdr:sp macro="" textlink="">
      <xdr:nvSpPr>
        <xdr:cNvPr id="265" name="楕円 264">
          <a:extLst>
            <a:ext uri="{FF2B5EF4-FFF2-40B4-BE49-F238E27FC236}">
              <a16:creationId xmlns:a16="http://schemas.microsoft.com/office/drawing/2014/main" id="{110EEDEC-B3D3-4C8E-B93D-71E6BAB1FB4C}"/>
            </a:ext>
          </a:extLst>
        </xdr:cNvPr>
        <xdr:cNvSpPr/>
      </xdr:nvSpPr>
      <xdr:spPr>
        <a:xfrm>
          <a:off x="8699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168729</xdr:rowOff>
    </xdr:from>
    <xdr:to>
      <xdr:col>50</xdr:col>
      <xdr:colOff>114300</xdr:colOff>
      <xdr:row>85</xdr:row>
      <xdr:rowOff>5443</xdr:rowOff>
    </xdr:to>
    <xdr:cxnSp macro="">
      <xdr:nvCxnSpPr>
        <xdr:cNvPr id="266" name="直線コネクタ 265">
          <a:extLst>
            <a:ext uri="{FF2B5EF4-FFF2-40B4-BE49-F238E27FC236}">
              <a16:creationId xmlns:a16="http://schemas.microsoft.com/office/drawing/2014/main" id="{E918BE7D-BA48-4627-ABD3-4B10CC27075F}"/>
            </a:ext>
          </a:extLst>
        </xdr:cNvPr>
        <xdr:cNvCxnSpPr/>
      </xdr:nvCxnSpPr>
      <xdr:spPr>
        <a:xfrm flipV="1">
          <a:off x="8750300" y="145705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165281</xdr:rowOff>
    </xdr:from>
    <xdr:to>
      <xdr:col>41</xdr:col>
      <xdr:colOff>101600</xdr:colOff>
      <xdr:row>85</xdr:row>
      <xdr:rowOff>95431</xdr:rowOff>
    </xdr:to>
    <xdr:sp macro="" textlink="">
      <xdr:nvSpPr>
        <xdr:cNvPr id="267" name="楕円 266">
          <a:extLst>
            <a:ext uri="{FF2B5EF4-FFF2-40B4-BE49-F238E27FC236}">
              <a16:creationId xmlns:a16="http://schemas.microsoft.com/office/drawing/2014/main" id="{B4A418A6-3BC5-4E5C-8316-E857F29F212E}"/>
            </a:ext>
          </a:extLst>
        </xdr:cNvPr>
        <xdr:cNvSpPr/>
      </xdr:nvSpPr>
      <xdr:spPr>
        <a:xfrm>
          <a:off x="7810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5443</xdr:rowOff>
    </xdr:from>
    <xdr:to>
      <xdr:col>45</xdr:col>
      <xdr:colOff>177800</xdr:colOff>
      <xdr:row>85</xdr:row>
      <xdr:rowOff>44631</xdr:rowOff>
    </xdr:to>
    <xdr:cxnSp macro="">
      <xdr:nvCxnSpPr>
        <xdr:cNvPr id="268" name="直線コネクタ 267">
          <a:extLst>
            <a:ext uri="{FF2B5EF4-FFF2-40B4-BE49-F238E27FC236}">
              <a16:creationId xmlns:a16="http://schemas.microsoft.com/office/drawing/2014/main" id="{F5D278DE-FE35-4BED-8329-028C68EA1137}"/>
            </a:ext>
          </a:extLst>
        </xdr:cNvPr>
        <xdr:cNvCxnSpPr/>
      </xdr:nvCxnSpPr>
      <xdr:spPr>
        <a:xfrm flipV="1">
          <a:off x="7861300" y="145786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140788</xdr:rowOff>
    </xdr:from>
    <xdr:to>
      <xdr:col>36</xdr:col>
      <xdr:colOff>165100</xdr:colOff>
      <xdr:row>85</xdr:row>
      <xdr:rowOff>70938</xdr:rowOff>
    </xdr:to>
    <xdr:sp macro="" textlink="">
      <xdr:nvSpPr>
        <xdr:cNvPr id="269" name="楕円 268">
          <a:extLst>
            <a:ext uri="{FF2B5EF4-FFF2-40B4-BE49-F238E27FC236}">
              <a16:creationId xmlns:a16="http://schemas.microsoft.com/office/drawing/2014/main" id="{9F6682D9-1F74-4EFC-BF2D-1650FDC46A52}"/>
            </a:ext>
          </a:extLst>
        </xdr:cNvPr>
        <xdr:cNvSpPr/>
      </xdr:nvSpPr>
      <xdr:spPr>
        <a:xfrm>
          <a:off x="692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20138</xdr:rowOff>
    </xdr:from>
    <xdr:to>
      <xdr:col>41</xdr:col>
      <xdr:colOff>50800</xdr:colOff>
      <xdr:row>85</xdr:row>
      <xdr:rowOff>44631</xdr:rowOff>
    </xdr:to>
    <xdr:cxnSp macro="">
      <xdr:nvCxnSpPr>
        <xdr:cNvPr id="270" name="直線コネクタ 269">
          <a:extLst>
            <a:ext uri="{FF2B5EF4-FFF2-40B4-BE49-F238E27FC236}">
              <a16:creationId xmlns:a16="http://schemas.microsoft.com/office/drawing/2014/main" id="{263E5556-D8D7-45CD-92E4-B24C271BAC0C}"/>
            </a:ext>
          </a:extLst>
        </xdr:cNvPr>
        <xdr:cNvCxnSpPr/>
      </xdr:nvCxnSpPr>
      <xdr:spPr>
        <a:xfrm>
          <a:off x="6972300" y="145933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271" name="n_1aveValue【福祉施設】&#10;一人当たり面積">
          <a:extLst>
            <a:ext uri="{FF2B5EF4-FFF2-40B4-BE49-F238E27FC236}">
              <a16:creationId xmlns:a16="http://schemas.microsoft.com/office/drawing/2014/main" id="{B3CB1044-60CF-43C2-8990-4772BABF5436}"/>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272" name="n_2aveValue【福祉施設】&#10;一人当たり面積">
          <a:extLst>
            <a:ext uri="{FF2B5EF4-FFF2-40B4-BE49-F238E27FC236}">
              <a16:creationId xmlns:a16="http://schemas.microsoft.com/office/drawing/2014/main" id="{AA32BF86-7050-4F3C-AB61-6C26679D9583}"/>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273" name="n_3aveValue【福祉施設】&#10;一人当たり面積">
          <a:extLst>
            <a:ext uri="{FF2B5EF4-FFF2-40B4-BE49-F238E27FC236}">
              <a16:creationId xmlns:a16="http://schemas.microsoft.com/office/drawing/2014/main" id="{091B2097-9C79-41EE-8C38-730C10665BB1}"/>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a:extLst>
            <a:ext uri="{FF2B5EF4-FFF2-40B4-BE49-F238E27FC236}">
              <a16:creationId xmlns:a16="http://schemas.microsoft.com/office/drawing/2014/main" id="{2D19D618-6EF6-4A18-9E9D-EF7D2403394C}"/>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39206</xdr:rowOff>
    </xdr:from>
    <xdr:ext cx="469744" cy="259045"/>
    <xdr:sp macro="" textlink="">
      <xdr:nvSpPr>
        <xdr:cNvPr id="275" name="n_1mainValue【福祉施設】&#10;一人当たり面積">
          <a:extLst>
            <a:ext uri="{FF2B5EF4-FFF2-40B4-BE49-F238E27FC236}">
              <a16:creationId xmlns:a16="http://schemas.microsoft.com/office/drawing/2014/main" id="{F013BBF0-7408-4B88-9CD8-90701FACCB58}"/>
            </a:ext>
          </a:extLst>
        </xdr:cNvPr>
        <xdr:cNvSpPr txBox="1"/>
      </xdr:nvSpPr>
      <xdr:spPr>
        <a:xfrm>
          <a:off x="9391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47370</xdr:rowOff>
    </xdr:from>
    <xdr:ext cx="469744" cy="259045"/>
    <xdr:sp macro="" textlink="">
      <xdr:nvSpPr>
        <xdr:cNvPr id="276" name="n_2mainValue【福祉施設】&#10;一人当たり面積">
          <a:extLst>
            <a:ext uri="{FF2B5EF4-FFF2-40B4-BE49-F238E27FC236}">
              <a16:creationId xmlns:a16="http://schemas.microsoft.com/office/drawing/2014/main" id="{F93F21FD-98B5-43FE-BE41-81DC7730F988}"/>
            </a:ext>
          </a:extLst>
        </xdr:cNvPr>
        <xdr:cNvSpPr txBox="1"/>
      </xdr:nvSpPr>
      <xdr:spPr>
        <a:xfrm>
          <a:off x="8515427" y="1462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86558</xdr:rowOff>
    </xdr:from>
    <xdr:ext cx="469744" cy="259045"/>
    <xdr:sp macro="" textlink="">
      <xdr:nvSpPr>
        <xdr:cNvPr id="277" name="n_3mainValue【福祉施設】&#10;一人当たり面積">
          <a:extLst>
            <a:ext uri="{FF2B5EF4-FFF2-40B4-BE49-F238E27FC236}">
              <a16:creationId xmlns:a16="http://schemas.microsoft.com/office/drawing/2014/main" id="{B33355D2-1815-4383-8836-4DCF95F4D2D0}"/>
            </a:ext>
          </a:extLst>
        </xdr:cNvPr>
        <xdr:cNvSpPr txBox="1"/>
      </xdr:nvSpPr>
      <xdr:spPr>
        <a:xfrm>
          <a:off x="7626427" y="1465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62065</xdr:rowOff>
    </xdr:from>
    <xdr:ext cx="469744" cy="259045"/>
    <xdr:sp macro="" textlink="">
      <xdr:nvSpPr>
        <xdr:cNvPr id="278" name="n_4mainValue【福祉施設】&#10;一人当たり面積">
          <a:extLst>
            <a:ext uri="{FF2B5EF4-FFF2-40B4-BE49-F238E27FC236}">
              <a16:creationId xmlns:a16="http://schemas.microsoft.com/office/drawing/2014/main" id="{5FFAFBA9-59C4-41D9-98F1-20E90D5E799D}"/>
            </a:ext>
          </a:extLst>
        </xdr:cNvPr>
        <xdr:cNvSpPr txBox="1"/>
      </xdr:nvSpPr>
      <xdr:spPr>
        <a:xfrm>
          <a:off x="6737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23E2B618-F060-4946-A96D-78150B5F4E8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77D1E0DF-E176-41B1-96ED-4BAA05D3C9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F6F1292F-721F-479C-9F7F-6FA2552184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C9410E9D-7FAB-473C-89E5-2631E82533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620012C1-B2EE-49A1-B646-F714A84892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AA692575-EBD9-477F-9C2D-9B4E1FD942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2889001E-186C-4CE8-AE57-E88071FD7A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B7A4FEF9-6C44-4B18-8EFD-0579BFD790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6646ADC0-E9AB-4F77-9307-D640C5168C6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E7278340-0816-48BC-AB2D-9A92B25CC07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FFB95EC9-E3D7-44BD-88E9-239ECA960C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FAB4D220-8F08-4E8B-9871-9280FA5E551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0D32D335-D8E6-4697-8BCD-04F6038CE87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098B227E-C1BC-4280-9927-1F2E3745FDA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39D9B09D-F2C5-41B0-A91A-D6165C2D63B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85D036E8-21DB-4F9C-B2EF-BDE03EEB4CC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C11A4529-E516-4405-8E68-60AB836D937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5FAAC0C6-537D-4AE9-A6B6-A3FC43A006F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8CF96F9B-3E13-4847-9CA3-F1F595744F4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1BF301AC-CE26-460E-A648-24CCB686755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BD775277-6DD9-4F59-8F4B-0F40631DDA8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941278C9-0589-44FA-B4FB-92A18190F08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A61A0A67-13E0-4988-A208-1DCE358F7CE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86F0FCBD-2B61-4787-BC43-B85330FA8E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3" name="直線コネクタ 302">
          <a:extLst>
            <a:ext uri="{FF2B5EF4-FFF2-40B4-BE49-F238E27FC236}">
              <a16:creationId xmlns:a16="http://schemas.microsoft.com/office/drawing/2014/main" id="{63FD7BDB-3B6D-40CF-9A28-CFA434067D0C}"/>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2E0841BE-6127-4282-9D3A-8C4046D6173C}"/>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5" name="直線コネクタ 304">
          <a:extLst>
            <a:ext uri="{FF2B5EF4-FFF2-40B4-BE49-F238E27FC236}">
              <a16:creationId xmlns:a16="http://schemas.microsoft.com/office/drawing/2014/main" id="{EF137036-DF69-4F3A-A16B-D14E4541B39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A9D5E065-74BD-4B65-8995-7B9C64E18039}"/>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7" name="直線コネクタ 306">
          <a:extLst>
            <a:ext uri="{FF2B5EF4-FFF2-40B4-BE49-F238E27FC236}">
              <a16:creationId xmlns:a16="http://schemas.microsoft.com/office/drawing/2014/main" id="{B313A9E3-CA9E-4471-88B1-1E7EB73441B2}"/>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71EED7A7-08C9-46E9-B0FB-277B6BD9EA4F}"/>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9" name="フローチャート: 判断 308">
          <a:extLst>
            <a:ext uri="{FF2B5EF4-FFF2-40B4-BE49-F238E27FC236}">
              <a16:creationId xmlns:a16="http://schemas.microsoft.com/office/drawing/2014/main" id="{D8AFEA29-79CA-4CA3-9DDB-D3992088698D}"/>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10" name="フローチャート: 判断 309">
          <a:extLst>
            <a:ext uri="{FF2B5EF4-FFF2-40B4-BE49-F238E27FC236}">
              <a16:creationId xmlns:a16="http://schemas.microsoft.com/office/drawing/2014/main" id="{3111FE9B-09A3-44C2-AA82-6B8DCAE4FED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11" name="フローチャート: 判断 310">
          <a:extLst>
            <a:ext uri="{FF2B5EF4-FFF2-40B4-BE49-F238E27FC236}">
              <a16:creationId xmlns:a16="http://schemas.microsoft.com/office/drawing/2014/main" id="{186ADFD1-50F6-4A7C-8641-2B97D0EEBF3E}"/>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12" name="フローチャート: 判断 311">
          <a:extLst>
            <a:ext uri="{FF2B5EF4-FFF2-40B4-BE49-F238E27FC236}">
              <a16:creationId xmlns:a16="http://schemas.microsoft.com/office/drawing/2014/main" id="{523476E2-1DFC-4ED0-86DC-E2225D033AE7}"/>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3" name="フローチャート: 判断 312">
          <a:extLst>
            <a:ext uri="{FF2B5EF4-FFF2-40B4-BE49-F238E27FC236}">
              <a16:creationId xmlns:a16="http://schemas.microsoft.com/office/drawing/2014/main" id="{73D7672A-0D77-42B7-8A19-BBA2E7DC93F4}"/>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B7F79882-0CFA-4B21-9121-51D6766C17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C0418579-0298-41B1-995B-1D1B78451FF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7BEF72B-5185-43FB-A995-E16994CC9AD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06E86D2-2412-46C7-BB41-E34437E5F4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1367B5B-C06C-47CB-8B19-A11EA3437D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319" name="楕円 318">
          <a:extLst>
            <a:ext uri="{FF2B5EF4-FFF2-40B4-BE49-F238E27FC236}">
              <a16:creationId xmlns:a16="http://schemas.microsoft.com/office/drawing/2014/main" id="{50E025B9-7247-467C-9698-1100A5B5C254}"/>
            </a:ext>
          </a:extLst>
        </xdr:cNvPr>
        <xdr:cNvSpPr/>
      </xdr:nvSpPr>
      <xdr:spPr>
        <a:xfrm>
          <a:off x="4584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11447</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5A924687-1644-496B-8482-9859E7222623}"/>
            </a:ext>
          </a:extLst>
        </xdr:cNvPr>
        <xdr:cNvSpPr txBox="1"/>
      </xdr:nvSpPr>
      <xdr:spPr>
        <a:xfrm>
          <a:off x="4673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321" name="楕円 320">
          <a:extLst>
            <a:ext uri="{FF2B5EF4-FFF2-40B4-BE49-F238E27FC236}">
              <a16:creationId xmlns:a16="http://schemas.microsoft.com/office/drawing/2014/main" id="{3D703656-9E0B-4E82-B6F1-C59177CC6E7E}"/>
            </a:ext>
          </a:extLst>
        </xdr:cNvPr>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83820</xdr:rowOff>
    </xdr:to>
    <xdr:cxnSp macro="">
      <xdr:nvCxnSpPr>
        <xdr:cNvPr id="322" name="直線コネクタ 321">
          <a:extLst>
            <a:ext uri="{FF2B5EF4-FFF2-40B4-BE49-F238E27FC236}">
              <a16:creationId xmlns:a16="http://schemas.microsoft.com/office/drawing/2014/main" id="{B1E1C00A-11E6-4B8C-8EDA-108F87A0E27F}"/>
            </a:ext>
          </a:extLst>
        </xdr:cNvPr>
        <xdr:cNvCxnSpPr/>
      </xdr:nvCxnSpPr>
      <xdr:spPr>
        <a:xfrm>
          <a:off x="3797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10161</xdr:rowOff>
    </xdr:from>
    <xdr:to>
      <xdr:col>15</xdr:col>
      <xdr:colOff>101600</xdr:colOff>
      <xdr:row>106</xdr:row>
      <xdr:rowOff>111761</xdr:rowOff>
    </xdr:to>
    <xdr:sp macro="" textlink="">
      <xdr:nvSpPr>
        <xdr:cNvPr id="323" name="楕円 322">
          <a:extLst>
            <a:ext uri="{FF2B5EF4-FFF2-40B4-BE49-F238E27FC236}">
              <a16:creationId xmlns:a16="http://schemas.microsoft.com/office/drawing/2014/main" id="{D0A88E61-5605-4E1F-AEC4-9B8A2F497644}"/>
            </a:ext>
          </a:extLst>
        </xdr:cNvPr>
        <xdr:cNvSpPr/>
      </xdr:nvSpPr>
      <xdr:spPr>
        <a:xfrm>
          <a:off x="2857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60961</xdr:rowOff>
    </xdr:from>
    <xdr:to>
      <xdr:col>19</xdr:col>
      <xdr:colOff>177800</xdr:colOff>
      <xdr:row>106</xdr:row>
      <xdr:rowOff>83820</xdr:rowOff>
    </xdr:to>
    <xdr:cxnSp macro="">
      <xdr:nvCxnSpPr>
        <xdr:cNvPr id="324" name="直線コネクタ 323">
          <a:extLst>
            <a:ext uri="{FF2B5EF4-FFF2-40B4-BE49-F238E27FC236}">
              <a16:creationId xmlns:a16="http://schemas.microsoft.com/office/drawing/2014/main" id="{8542CC74-4F33-4F51-A4E8-245BAA712304}"/>
            </a:ext>
          </a:extLst>
        </xdr:cNvPr>
        <xdr:cNvCxnSpPr/>
      </xdr:nvCxnSpPr>
      <xdr:spPr>
        <a:xfrm>
          <a:off x="2908300" y="18234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325" name="楕円 324">
          <a:extLst>
            <a:ext uri="{FF2B5EF4-FFF2-40B4-BE49-F238E27FC236}">
              <a16:creationId xmlns:a16="http://schemas.microsoft.com/office/drawing/2014/main" id="{C9B2BC03-60C8-4E41-B12D-408924AD0AB0}"/>
            </a:ext>
          </a:extLst>
        </xdr:cNvPr>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38100</xdr:rowOff>
    </xdr:from>
    <xdr:to>
      <xdr:col>15</xdr:col>
      <xdr:colOff>50800</xdr:colOff>
      <xdr:row>106</xdr:row>
      <xdr:rowOff>60961</xdr:rowOff>
    </xdr:to>
    <xdr:cxnSp macro="">
      <xdr:nvCxnSpPr>
        <xdr:cNvPr id="326" name="直線コネクタ 325">
          <a:extLst>
            <a:ext uri="{FF2B5EF4-FFF2-40B4-BE49-F238E27FC236}">
              <a16:creationId xmlns:a16="http://schemas.microsoft.com/office/drawing/2014/main" id="{5EB44397-2C18-461C-8922-102761EE2663}"/>
            </a:ext>
          </a:extLst>
        </xdr:cNvPr>
        <xdr:cNvCxnSpPr/>
      </xdr:nvCxnSpPr>
      <xdr:spPr>
        <a:xfrm>
          <a:off x="2019300" y="18211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135889</xdr:rowOff>
    </xdr:from>
    <xdr:to>
      <xdr:col>6</xdr:col>
      <xdr:colOff>38100</xdr:colOff>
      <xdr:row>106</xdr:row>
      <xdr:rowOff>66039</xdr:rowOff>
    </xdr:to>
    <xdr:sp macro="" textlink="">
      <xdr:nvSpPr>
        <xdr:cNvPr id="327" name="楕円 326">
          <a:extLst>
            <a:ext uri="{FF2B5EF4-FFF2-40B4-BE49-F238E27FC236}">
              <a16:creationId xmlns:a16="http://schemas.microsoft.com/office/drawing/2014/main" id="{1AAF3460-C91F-4DE2-9E3F-8D5781D2CA71}"/>
            </a:ext>
          </a:extLst>
        </xdr:cNvPr>
        <xdr:cNvSpPr/>
      </xdr:nvSpPr>
      <xdr:spPr>
        <a:xfrm>
          <a:off x="107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15239</xdr:rowOff>
    </xdr:from>
    <xdr:to>
      <xdr:col>10</xdr:col>
      <xdr:colOff>114300</xdr:colOff>
      <xdr:row>106</xdr:row>
      <xdr:rowOff>38100</xdr:rowOff>
    </xdr:to>
    <xdr:cxnSp macro="">
      <xdr:nvCxnSpPr>
        <xdr:cNvPr id="328" name="直線コネクタ 327">
          <a:extLst>
            <a:ext uri="{FF2B5EF4-FFF2-40B4-BE49-F238E27FC236}">
              <a16:creationId xmlns:a16="http://schemas.microsoft.com/office/drawing/2014/main" id="{AE1A2712-0238-4209-9B02-23A33B905625}"/>
            </a:ext>
          </a:extLst>
        </xdr:cNvPr>
        <xdr:cNvCxnSpPr/>
      </xdr:nvCxnSpPr>
      <xdr:spPr>
        <a:xfrm>
          <a:off x="1130300" y="18188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macro="" textlink="">
      <xdr:nvSpPr>
        <xdr:cNvPr id="329" name="n_1aveValue【市民会館】&#10;有形固定資産減価償却率">
          <a:extLst>
            <a:ext uri="{FF2B5EF4-FFF2-40B4-BE49-F238E27FC236}">
              <a16:creationId xmlns:a16="http://schemas.microsoft.com/office/drawing/2014/main" id="{6A3A7297-F682-42BB-B935-C621D180B8A5}"/>
            </a:ext>
          </a:extLst>
        </xdr:cNvPr>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30" name="n_2aveValue【市民会館】&#10;有形固定資産減価償却率">
          <a:extLst>
            <a:ext uri="{FF2B5EF4-FFF2-40B4-BE49-F238E27FC236}">
              <a16:creationId xmlns:a16="http://schemas.microsoft.com/office/drawing/2014/main" id="{F50519DF-6C8D-4497-A93E-BBA1ED4640FE}"/>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331" name="n_3aveValue【市民会館】&#10;有形固定資産減価償却率">
          <a:extLst>
            <a:ext uri="{FF2B5EF4-FFF2-40B4-BE49-F238E27FC236}">
              <a16:creationId xmlns:a16="http://schemas.microsoft.com/office/drawing/2014/main" id="{9B57CF28-DD27-4DA0-B4FA-72909BBC3E79}"/>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332" name="n_4aveValue【市民会館】&#10;有形固定資産減価償却率">
          <a:extLst>
            <a:ext uri="{FF2B5EF4-FFF2-40B4-BE49-F238E27FC236}">
              <a16:creationId xmlns:a16="http://schemas.microsoft.com/office/drawing/2014/main" id="{8D0DCA5A-684A-43D0-976C-0BA5324115A9}"/>
            </a:ext>
          </a:extLst>
        </xdr:cNvPr>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333" name="n_1mainValue【市民会館】&#10;有形固定資産減価償却率">
          <a:extLst>
            <a:ext uri="{FF2B5EF4-FFF2-40B4-BE49-F238E27FC236}">
              <a16:creationId xmlns:a16="http://schemas.microsoft.com/office/drawing/2014/main" id="{3572E4DC-C616-4E52-8695-488E6907F27A}"/>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102888</xdr:rowOff>
    </xdr:from>
    <xdr:ext cx="405111" cy="259045"/>
    <xdr:sp macro="" textlink="">
      <xdr:nvSpPr>
        <xdr:cNvPr id="334" name="n_2mainValue【市民会館】&#10;有形固定資産減価償却率">
          <a:extLst>
            <a:ext uri="{FF2B5EF4-FFF2-40B4-BE49-F238E27FC236}">
              <a16:creationId xmlns:a16="http://schemas.microsoft.com/office/drawing/2014/main" id="{D9F8ACD5-7E0B-450B-956E-3C071E526500}"/>
            </a:ext>
          </a:extLst>
        </xdr:cNvPr>
        <xdr:cNvSpPr txBox="1"/>
      </xdr:nvSpPr>
      <xdr:spPr>
        <a:xfrm>
          <a:off x="2705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335" name="n_3mainValue【市民会館】&#10;有形固定資産減価償却率">
          <a:extLst>
            <a:ext uri="{FF2B5EF4-FFF2-40B4-BE49-F238E27FC236}">
              <a16:creationId xmlns:a16="http://schemas.microsoft.com/office/drawing/2014/main" id="{E22C7DC1-2062-41B7-BE7F-1A8A3EFAE3B9}"/>
            </a:ext>
          </a:extLst>
        </xdr:cNvPr>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57166</xdr:rowOff>
    </xdr:from>
    <xdr:ext cx="405111" cy="259045"/>
    <xdr:sp macro="" textlink="">
      <xdr:nvSpPr>
        <xdr:cNvPr id="336" name="n_4mainValue【市民会館】&#10;有形固定資産減価償却率">
          <a:extLst>
            <a:ext uri="{FF2B5EF4-FFF2-40B4-BE49-F238E27FC236}">
              <a16:creationId xmlns:a16="http://schemas.microsoft.com/office/drawing/2014/main" id="{6B6A4329-C5A1-4356-9873-0E6B38232962}"/>
            </a:ext>
          </a:extLst>
        </xdr:cNvPr>
        <xdr:cNvSpPr txBox="1"/>
      </xdr:nvSpPr>
      <xdr:spPr>
        <a:xfrm>
          <a:off x="927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BEE15B1E-CCAA-4EAB-BFE6-99522BC020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875C4EC2-C8E3-456F-AD43-9109B0EBDF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3004C294-92CA-4501-8DAE-0C4147EDDE8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18EF02F5-9CA5-4212-BFAE-D7E3EDF218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2F2AD89C-33A3-4940-9709-9DDBDC9A89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DB8C02B3-5C09-47D3-8DA2-D8D1CD018A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8A5D8EF-55A8-4ACE-A0CB-A050D31FBE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F7287C2E-6B15-4B06-80A5-BDA5026096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260D381A-DC25-431D-9B80-5AC66110CD2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67CDEAF4-293B-4182-8792-EEB66E6A16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8B1553C1-4A1F-4FF3-8D30-C168AB5B2F6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7624AB47-75CC-4ED6-964F-FD16C5927BE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592A65EA-4E93-4294-BDEB-12712268832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27FF09E0-BF22-406D-AD57-C37A14331F3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44C41894-A85C-4EEC-912B-EF23FB25626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0DEE84D9-7B09-4752-8D75-1AF982847F8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1D2EFAB8-5EC5-4C5A-A139-B4237C32769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70C4AF08-C194-42F9-8B32-3D3D6F596BE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844CEFE5-51D6-4891-AF09-EBDDD4E4611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DEE35B13-EB1C-4977-88DE-178C5FDA960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C807E41C-8AA4-463C-8AE2-EF614EC92BD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6149E254-1F26-406D-BC5F-5C44B04D2CA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6A3591E-E4CB-4A8E-BB4A-FAA1C31C90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60" name="直線コネクタ 359">
          <a:extLst>
            <a:ext uri="{FF2B5EF4-FFF2-40B4-BE49-F238E27FC236}">
              <a16:creationId xmlns:a16="http://schemas.microsoft.com/office/drawing/2014/main" id="{A8D59252-2F20-4945-B394-28DF64BC020F}"/>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61" name="【市民会館】&#10;一人当たり面積最小値テキスト">
          <a:extLst>
            <a:ext uri="{FF2B5EF4-FFF2-40B4-BE49-F238E27FC236}">
              <a16:creationId xmlns:a16="http://schemas.microsoft.com/office/drawing/2014/main" id="{A66A5D6C-FAB7-4A61-8D49-49D4BBDEB3B7}"/>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62" name="直線コネクタ 361">
          <a:extLst>
            <a:ext uri="{FF2B5EF4-FFF2-40B4-BE49-F238E27FC236}">
              <a16:creationId xmlns:a16="http://schemas.microsoft.com/office/drawing/2014/main" id="{6C39FB96-9A9E-465A-9A20-1CDED9947063}"/>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3" name="【市民会館】&#10;一人当たり面積最大値テキスト">
          <a:extLst>
            <a:ext uri="{FF2B5EF4-FFF2-40B4-BE49-F238E27FC236}">
              <a16:creationId xmlns:a16="http://schemas.microsoft.com/office/drawing/2014/main" id="{1475532F-2910-4502-A8D9-3BDF61442FF7}"/>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4" name="直線コネクタ 363">
          <a:extLst>
            <a:ext uri="{FF2B5EF4-FFF2-40B4-BE49-F238E27FC236}">
              <a16:creationId xmlns:a16="http://schemas.microsoft.com/office/drawing/2014/main" id="{1A3A75B6-3814-4BDC-A513-AA0FEC5E4CB4}"/>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365" name="【市民会館】&#10;一人当たり面積平均値テキスト">
          <a:extLst>
            <a:ext uri="{FF2B5EF4-FFF2-40B4-BE49-F238E27FC236}">
              <a16:creationId xmlns:a16="http://schemas.microsoft.com/office/drawing/2014/main" id="{C0F88CEF-BA67-448F-BB1D-D805C359F57F}"/>
            </a:ext>
          </a:extLst>
        </xdr:cNvPr>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6" name="フローチャート: 判断 365">
          <a:extLst>
            <a:ext uri="{FF2B5EF4-FFF2-40B4-BE49-F238E27FC236}">
              <a16:creationId xmlns:a16="http://schemas.microsoft.com/office/drawing/2014/main" id="{6258417A-E097-4239-AE1D-2D5BD96633B1}"/>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7" name="フローチャート: 判断 366">
          <a:extLst>
            <a:ext uri="{FF2B5EF4-FFF2-40B4-BE49-F238E27FC236}">
              <a16:creationId xmlns:a16="http://schemas.microsoft.com/office/drawing/2014/main" id="{FFA15869-DDEA-41D3-B035-9BE2CCD925A4}"/>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8" name="フローチャート: 判断 367">
          <a:extLst>
            <a:ext uri="{FF2B5EF4-FFF2-40B4-BE49-F238E27FC236}">
              <a16:creationId xmlns:a16="http://schemas.microsoft.com/office/drawing/2014/main" id="{38CCA51C-C8FF-40EA-AD2B-2B928638EB88}"/>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9" name="フローチャート: 判断 368">
          <a:extLst>
            <a:ext uri="{FF2B5EF4-FFF2-40B4-BE49-F238E27FC236}">
              <a16:creationId xmlns:a16="http://schemas.microsoft.com/office/drawing/2014/main" id="{76EC2F1D-CFD2-434C-AEEB-FC7FA4BD4C8B}"/>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70" name="フローチャート: 判断 369">
          <a:extLst>
            <a:ext uri="{FF2B5EF4-FFF2-40B4-BE49-F238E27FC236}">
              <a16:creationId xmlns:a16="http://schemas.microsoft.com/office/drawing/2014/main" id="{7F8FC74C-6EE6-4C99-A93B-5ACB3B3D603F}"/>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0923DFC-548F-47D9-AE03-F93CD26D983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B768463-4A8E-46DA-BB90-0A829E9C21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8947739-2382-41E5-BD01-D444B61C15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A1430DA-15A3-48F9-9936-8115C63C08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E87A3AB-84DC-4638-99AA-C05C70A5CA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74930</xdr:rowOff>
    </xdr:from>
    <xdr:to>
      <xdr:col>55</xdr:col>
      <xdr:colOff>50800</xdr:colOff>
      <xdr:row>107</xdr:row>
      <xdr:rowOff>5080</xdr:rowOff>
    </xdr:to>
    <xdr:sp macro="" textlink="">
      <xdr:nvSpPr>
        <xdr:cNvPr id="376" name="楕円 375">
          <a:extLst>
            <a:ext uri="{FF2B5EF4-FFF2-40B4-BE49-F238E27FC236}">
              <a16:creationId xmlns:a16="http://schemas.microsoft.com/office/drawing/2014/main" id="{B16034EF-1AA6-4BA4-BB75-F0A874AE6D5A}"/>
            </a:ext>
          </a:extLst>
        </xdr:cNvPr>
        <xdr:cNvSpPr/>
      </xdr:nvSpPr>
      <xdr:spPr>
        <a:xfrm>
          <a:off x="10426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53357</xdr:rowOff>
    </xdr:from>
    <xdr:ext cx="469744" cy="259045"/>
    <xdr:sp macro="" textlink="">
      <xdr:nvSpPr>
        <xdr:cNvPr id="377" name="【市民会館】&#10;一人当たり面積該当値テキスト">
          <a:extLst>
            <a:ext uri="{FF2B5EF4-FFF2-40B4-BE49-F238E27FC236}">
              <a16:creationId xmlns:a16="http://schemas.microsoft.com/office/drawing/2014/main" id="{1BF13771-88D4-49CA-8241-B610FA33EA89}"/>
            </a:ext>
          </a:extLst>
        </xdr:cNvPr>
        <xdr:cNvSpPr txBox="1"/>
      </xdr:nvSpPr>
      <xdr:spPr>
        <a:xfrm>
          <a:off x="10515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84455</xdr:rowOff>
    </xdr:from>
    <xdr:to>
      <xdr:col>50</xdr:col>
      <xdr:colOff>165100</xdr:colOff>
      <xdr:row>107</xdr:row>
      <xdr:rowOff>14605</xdr:rowOff>
    </xdr:to>
    <xdr:sp macro="" textlink="">
      <xdr:nvSpPr>
        <xdr:cNvPr id="378" name="楕円 377">
          <a:extLst>
            <a:ext uri="{FF2B5EF4-FFF2-40B4-BE49-F238E27FC236}">
              <a16:creationId xmlns:a16="http://schemas.microsoft.com/office/drawing/2014/main" id="{C1CB70E2-44F2-481C-BD6C-F3724233D3B2}"/>
            </a:ext>
          </a:extLst>
        </xdr:cNvPr>
        <xdr:cNvSpPr/>
      </xdr:nvSpPr>
      <xdr:spPr>
        <a:xfrm>
          <a:off x="9588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125730</xdr:rowOff>
    </xdr:from>
    <xdr:to>
      <xdr:col>55</xdr:col>
      <xdr:colOff>0</xdr:colOff>
      <xdr:row>106</xdr:row>
      <xdr:rowOff>135255</xdr:rowOff>
    </xdr:to>
    <xdr:cxnSp macro="">
      <xdr:nvCxnSpPr>
        <xdr:cNvPr id="379" name="直線コネクタ 378">
          <a:extLst>
            <a:ext uri="{FF2B5EF4-FFF2-40B4-BE49-F238E27FC236}">
              <a16:creationId xmlns:a16="http://schemas.microsoft.com/office/drawing/2014/main" id="{02166794-4862-488C-B853-AADF298D09EE}"/>
            </a:ext>
          </a:extLst>
        </xdr:cNvPr>
        <xdr:cNvCxnSpPr/>
      </xdr:nvCxnSpPr>
      <xdr:spPr>
        <a:xfrm flipV="1">
          <a:off x="9639300" y="182994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92075</xdr:rowOff>
    </xdr:from>
    <xdr:to>
      <xdr:col>46</xdr:col>
      <xdr:colOff>38100</xdr:colOff>
      <xdr:row>107</xdr:row>
      <xdr:rowOff>22225</xdr:rowOff>
    </xdr:to>
    <xdr:sp macro="" textlink="">
      <xdr:nvSpPr>
        <xdr:cNvPr id="380" name="楕円 379">
          <a:extLst>
            <a:ext uri="{FF2B5EF4-FFF2-40B4-BE49-F238E27FC236}">
              <a16:creationId xmlns:a16="http://schemas.microsoft.com/office/drawing/2014/main" id="{1A0DDB5D-4F5E-4E28-9D9F-EB7641DF5897}"/>
            </a:ext>
          </a:extLst>
        </xdr:cNvPr>
        <xdr:cNvSpPr/>
      </xdr:nvSpPr>
      <xdr:spPr>
        <a:xfrm>
          <a:off x="869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135255</xdr:rowOff>
    </xdr:from>
    <xdr:to>
      <xdr:col>50</xdr:col>
      <xdr:colOff>114300</xdr:colOff>
      <xdr:row>106</xdr:row>
      <xdr:rowOff>142875</xdr:rowOff>
    </xdr:to>
    <xdr:cxnSp macro="">
      <xdr:nvCxnSpPr>
        <xdr:cNvPr id="381" name="直線コネクタ 380">
          <a:extLst>
            <a:ext uri="{FF2B5EF4-FFF2-40B4-BE49-F238E27FC236}">
              <a16:creationId xmlns:a16="http://schemas.microsoft.com/office/drawing/2014/main" id="{96D8E38D-C41B-4A39-B4F3-CE3979D3DB83}"/>
            </a:ext>
          </a:extLst>
        </xdr:cNvPr>
        <xdr:cNvCxnSpPr/>
      </xdr:nvCxnSpPr>
      <xdr:spPr>
        <a:xfrm flipV="1">
          <a:off x="8750300" y="18308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99695</xdr:rowOff>
    </xdr:from>
    <xdr:to>
      <xdr:col>41</xdr:col>
      <xdr:colOff>101600</xdr:colOff>
      <xdr:row>107</xdr:row>
      <xdr:rowOff>29845</xdr:rowOff>
    </xdr:to>
    <xdr:sp macro="" textlink="">
      <xdr:nvSpPr>
        <xdr:cNvPr id="382" name="楕円 381">
          <a:extLst>
            <a:ext uri="{FF2B5EF4-FFF2-40B4-BE49-F238E27FC236}">
              <a16:creationId xmlns:a16="http://schemas.microsoft.com/office/drawing/2014/main" id="{913EBC02-4017-4239-8819-9B9056FC2EED}"/>
            </a:ext>
          </a:extLst>
        </xdr:cNvPr>
        <xdr:cNvSpPr/>
      </xdr:nvSpPr>
      <xdr:spPr>
        <a:xfrm>
          <a:off x="781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142875</xdr:rowOff>
    </xdr:from>
    <xdr:to>
      <xdr:col>45</xdr:col>
      <xdr:colOff>177800</xdr:colOff>
      <xdr:row>106</xdr:row>
      <xdr:rowOff>150495</xdr:rowOff>
    </xdr:to>
    <xdr:cxnSp macro="">
      <xdr:nvCxnSpPr>
        <xdr:cNvPr id="383" name="直線コネクタ 382">
          <a:extLst>
            <a:ext uri="{FF2B5EF4-FFF2-40B4-BE49-F238E27FC236}">
              <a16:creationId xmlns:a16="http://schemas.microsoft.com/office/drawing/2014/main" id="{37F391CB-AB1F-49FB-8A44-03EE4A4AC448}"/>
            </a:ext>
          </a:extLst>
        </xdr:cNvPr>
        <xdr:cNvCxnSpPr/>
      </xdr:nvCxnSpPr>
      <xdr:spPr>
        <a:xfrm flipV="1">
          <a:off x="7861300" y="183165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107314</xdr:rowOff>
    </xdr:from>
    <xdr:to>
      <xdr:col>36</xdr:col>
      <xdr:colOff>165100</xdr:colOff>
      <xdr:row>107</xdr:row>
      <xdr:rowOff>37464</xdr:rowOff>
    </xdr:to>
    <xdr:sp macro="" textlink="">
      <xdr:nvSpPr>
        <xdr:cNvPr id="384" name="楕円 383">
          <a:extLst>
            <a:ext uri="{FF2B5EF4-FFF2-40B4-BE49-F238E27FC236}">
              <a16:creationId xmlns:a16="http://schemas.microsoft.com/office/drawing/2014/main" id="{0C0A2EDC-6DE8-4616-AE95-0D4A76245022}"/>
            </a:ext>
          </a:extLst>
        </xdr:cNvPr>
        <xdr:cNvSpPr/>
      </xdr:nvSpPr>
      <xdr:spPr>
        <a:xfrm>
          <a:off x="692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150495</xdr:rowOff>
    </xdr:from>
    <xdr:to>
      <xdr:col>41</xdr:col>
      <xdr:colOff>50800</xdr:colOff>
      <xdr:row>106</xdr:row>
      <xdr:rowOff>158114</xdr:rowOff>
    </xdr:to>
    <xdr:cxnSp macro="">
      <xdr:nvCxnSpPr>
        <xdr:cNvPr id="385" name="直線コネクタ 384">
          <a:extLst>
            <a:ext uri="{FF2B5EF4-FFF2-40B4-BE49-F238E27FC236}">
              <a16:creationId xmlns:a16="http://schemas.microsoft.com/office/drawing/2014/main" id="{68F4884F-384A-461B-B029-81EFD8B578AA}"/>
            </a:ext>
          </a:extLst>
        </xdr:cNvPr>
        <xdr:cNvCxnSpPr/>
      </xdr:nvCxnSpPr>
      <xdr:spPr>
        <a:xfrm flipV="1">
          <a:off x="6972300" y="183241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6" name="n_1aveValue【市民会館】&#10;一人当たり面積">
          <a:extLst>
            <a:ext uri="{FF2B5EF4-FFF2-40B4-BE49-F238E27FC236}">
              <a16:creationId xmlns:a16="http://schemas.microsoft.com/office/drawing/2014/main" id="{B583DAC8-A571-4C54-B901-C9E800211B6F}"/>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7" name="n_2aveValue【市民会館】&#10;一人当たり面積">
          <a:extLst>
            <a:ext uri="{FF2B5EF4-FFF2-40B4-BE49-F238E27FC236}">
              <a16:creationId xmlns:a16="http://schemas.microsoft.com/office/drawing/2014/main" id="{97C3D371-3B2E-4574-BE95-90FE4221F24D}"/>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8" name="n_3aveValue【市民会館】&#10;一人当たり面積">
          <a:extLst>
            <a:ext uri="{FF2B5EF4-FFF2-40B4-BE49-F238E27FC236}">
              <a16:creationId xmlns:a16="http://schemas.microsoft.com/office/drawing/2014/main" id="{32BA7FF9-9FF7-4899-AA51-488B2C5D5D9D}"/>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9" name="n_4aveValue【市民会館】&#10;一人当たり面積">
          <a:extLst>
            <a:ext uri="{FF2B5EF4-FFF2-40B4-BE49-F238E27FC236}">
              <a16:creationId xmlns:a16="http://schemas.microsoft.com/office/drawing/2014/main" id="{75564559-DC35-4A13-8122-F7314062931E}"/>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5732</xdr:rowOff>
    </xdr:from>
    <xdr:ext cx="469744" cy="259045"/>
    <xdr:sp macro="" textlink="">
      <xdr:nvSpPr>
        <xdr:cNvPr id="390" name="n_1mainValue【市民会館】&#10;一人当たり面積">
          <a:extLst>
            <a:ext uri="{FF2B5EF4-FFF2-40B4-BE49-F238E27FC236}">
              <a16:creationId xmlns:a16="http://schemas.microsoft.com/office/drawing/2014/main" id="{BCE1F1B0-1B33-47F4-9738-F59EB45D9BD8}"/>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13352</xdr:rowOff>
    </xdr:from>
    <xdr:ext cx="469744" cy="259045"/>
    <xdr:sp macro="" textlink="">
      <xdr:nvSpPr>
        <xdr:cNvPr id="391" name="n_2mainValue【市民会館】&#10;一人当たり面積">
          <a:extLst>
            <a:ext uri="{FF2B5EF4-FFF2-40B4-BE49-F238E27FC236}">
              <a16:creationId xmlns:a16="http://schemas.microsoft.com/office/drawing/2014/main" id="{ED266B6D-6783-4941-825B-F53A558AE8E4}"/>
            </a:ext>
          </a:extLst>
        </xdr:cNvPr>
        <xdr:cNvSpPr txBox="1"/>
      </xdr:nvSpPr>
      <xdr:spPr>
        <a:xfrm>
          <a:off x="8515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392" name="n_3mainValue【市民会館】&#10;一人当たり面積">
          <a:extLst>
            <a:ext uri="{FF2B5EF4-FFF2-40B4-BE49-F238E27FC236}">
              <a16:creationId xmlns:a16="http://schemas.microsoft.com/office/drawing/2014/main" id="{20200E3B-6723-42C5-AC05-3BC10CB0AEC0}"/>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28591</xdr:rowOff>
    </xdr:from>
    <xdr:ext cx="469744" cy="259045"/>
    <xdr:sp macro="" textlink="">
      <xdr:nvSpPr>
        <xdr:cNvPr id="393" name="n_4mainValue【市民会館】&#10;一人当たり面積">
          <a:extLst>
            <a:ext uri="{FF2B5EF4-FFF2-40B4-BE49-F238E27FC236}">
              <a16:creationId xmlns:a16="http://schemas.microsoft.com/office/drawing/2014/main" id="{67501E26-6974-4326-808A-74003AD0772A}"/>
            </a:ext>
          </a:extLst>
        </xdr:cNvPr>
        <xdr:cNvSpPr txBox="1"/>
      </xdr:nvSpPr>
      <xdr:spPr>
        <a:xfrm>
          <a:off x="6737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4B88106-ACD2-448F-8A36-FE367356F8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100FF9C9-67B1-4439-8260-80A74C604D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89E00871-FECA-4CF4-803D-C8C34ADC1B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19EA08B-FC29-4E57-9687-B3DF8F21AB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407B0451-C99E-4280-B9FC-019886391C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C5384D4-4E71-4DE9-A6B0-2948569279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CD12584-1CD3-42C9-8E50-6E382056A3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A6D7C6FD-E35B-4BC5-B9C2-9771A26E89A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9FE0B539-5672-4F90-AB63-7408CAD2F9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84CC1912-27AA-47B3-9202-A4E23C695E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C0029937-00B1-4EE0-8228-EB0236521C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51DF38A0-701F-455F-A403-20CF38EF05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1A5046DB-150A-443C-B66A-EB137C03A2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67EADAF5-F365-4C8E-A63B-C0DC81B902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1183FE8A-0E71-4FB0-8E4F-3D04EAA092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2EE790EA-4667-4872-906B-229BD841516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2605F88A-8522-45BD-8FFF-816504FE85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2652365A-2985-4D9D-8C66-9DBFDCADE2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360EE7C0-567C-4D1B-A282-729B7F58E2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EB2FF925-BA8E-4CC1-94DB-971C1A0871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E5028B0-1463-4D40-9287-F88A98ACD3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788D9086-7B15-4B18-9E9D-BF473D8F95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C8DC3E9A-4D74-4881-9901-F7DBC14771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B0C762C7-6E2B-474C-B13E-E04D3531C5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9C6015F5-82DC-4D76-BC60-64DE34FD63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D4608F9E-16C8-4D37-BAC9-338D565791E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3E2E0C8E-EF4F-411E-A641-91305DBF5E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C973329B-5A06-4268-B6AE-29DE475F632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242C8DD5-6499-4AD4-A0F3-073086F9023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9CDB40ED-4162-4454-B780-D7259AA9E95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D0F2B7DF-40EC-44BC-94B9-7405244A18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E7662086-CB73-4274-97A9-0FEF58ADBC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59CCE21A-91A0-485C-A056-7120EBF9787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8906218D-A8BB-4325-B7DF-0B58F9AF8E3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234420B1-0621-4BA6-88A2-7660BD1FB2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8EBC4E37-C4F8-4104-8A85-4FD2E7A4CD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a:extLst>
            <a:ext uri="{FF2B5EF4-FFF2-40B4-BE49-F238E27FC236}">
              <a16:creationId xmlns:a16="http://schemas.microsoft.com/office/drawing/2014/main" id="{D347376E-7497-4423-8F6D-E453877982E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A8666C5D-F876-4A16-8F8A-F849327D56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EBB1E018-8E25-4D03-9AA9-FC0B6F5EC9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a:extLst>
            <a:ext uri="{FF2B5EF4-FFF2-40B4-BE49-F238E27FC236}">
              <a16:creationId xmlns:a16="http://schemas.microsoft.com/office/drawing/2014/main" id="{730D9198-F66E-4824-9C63-2D8A25B16348}"/>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a:extLst>
            <a:ext uri="{FF2B5EF4-FFF2-40B4-BE49-F238E27FC236}">
              <a16:creationId xmlns:a16="http://schemas.microsoft.com/office/drawing/2014/main" id="{CF25145E-EB92-48CB-8931-DCEE1B5C6D28}"/>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a:extLst>
            <a:ext uri="{FF2B5EF4-FFF2-40B4-BE49-F238E27FC236}">
              <a16:creationId xmlns:a16="http://schemas.microsoft.com/office/drawing/2014/main" id="{A9EF8672-451C-42E0-AF2E-D05C95E656D2}"/>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969EE137-C4B4-485B-BC7B-8969818AF5D5}"/>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a:extLst>
            <a:ext uri="{FF2B5EF4-FFF2-40B4-BE49-F238E27FC236}">
              <a16:creationId xmlns:a16="http://schemas.microsoft.com/office/drawing/2014/main" id="{D1D896CC-95BD-4F5C-AEE3-8EAC25EE6017}"/>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E77BB43E-3632-47DD-A964-5ADB2AC60380}"/>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9" name="フローチャート: 判断 438">
          <a:extLst>
            <a:ext uri="{FF2B5EF4-FFF2-40B4-BE49-F238E27FC236}">
              <a16:creationId xmlns:a16="http://schemas.microsoft.com/office/drawing/2014/main" id="{CDB0463E-5E8F-4902-8795-CA674C834D7E}"/>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40" name="フローチャート: 判断 439">
          <a:extLst>
            <a:ext uri="{FF2B5EF4-FFF2-40B4-BE49-F238E27FC236}">
              <a16:creationId xmlns:a16="http://schemas.microsoft.com/office/drawing/2014/main" id="{581F2D2D-B503-46BF-8A00-8149F03F6013}"/>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1" name="フローチャート: 判断 440">
          <a:extLst>
            <a:ext uri="{FF2B5EF4-FFF2-40B4-BE49-F238E27FC236}">
              <a16:creationId xmlns:a16="http://schemas.microsoft.com/office/drawing/2014/main" id="{3B9A0885-0D68-473B-A2BC-D742FC5478AA}"/>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2" name="フローチャート: 判断 441">
          <a:extLst>
            <a:ext uri="{FF2B5EF4-FFF2-40B4-BE49-F238E27FC236}">
              <a16:creationId xmlns:a16="http://schemas.microsoft.com/office/drawing/2014/main" id="{9BAC81BA-47B2-40FC-B285-4BDF2A6DA5D3}"/>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3" name="フローチャート: 判断 442">
          <a:extLst>
            <a:ext uri="{FF2B5EF4-FFF2-40B4-BE49-F238E27FC236}">
              <a16:creationId xmlns:a16="http://schemas.microsoft.com/office/drawing/2014/main" id="{FF7B8B8D-8494-4AD0-995F-AABF33FEEC05}"/>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3F237110-0C99-495A-9F38-6A71805A69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D537D45-FE7C-41BA-ABB8-2C35F9BB2A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AF5F2CA-3E05-4ABA-85DC-EA998DBAEB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9B24105-6232-499E-AF26-1283547359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489B52B-B63F-4FEF-B14F-26DDE7E571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16510</xdr:rowOff>
    </xdr:from>
    <xdr:to>
      <xdr:col>85</xdr:col>
      <xdr:colOff>177800</xdr:colOff>
      <xdr:row>60</xdr:row>
      <xdr:rowOff>118110</xdr:rowOff>
    </xdr:to>
    <xdr:sp macro="" textlink="">
      <xdr:nvSpPr>
        <xdr:cNvPr id="449" name="楕円 448">
          <a:extLst>
            <a:ext uri="{FF2B5EF4-FFF2-40B4-BE49-F238E27FC236}">
              <a16:creationId xmlns:a16="http://schemas.microsoft.com/office/drawing/2014/main" id="{BDE40312-DBF5-4035-98B1-A3D19ED8CA76}"/>
            </a:ext>
          </a:extLst>
        </xdr:cNvPr>
        <xdr:cNvSpPr/>
      </xdr:nvSpPr>
      <xdr:spPr>
        <a:xfrm>
          <a:off x="162687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166387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E62FC1DA-AD3A-4DD0-A9BE-5FF4E724BEA8}"/>
            </a:ext>
          </a:extLst>
        </xdr:cNvPr>
        <xdr:cNvSpPr txBox="1"/>
      </xdr:nvSpPr>
      <xdr:spPr>
        <a:xfrm>
          <a:off x="16357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16510</xdr:rowOff>
    </xdr:from>
    <xdr:to>
      <xdr:col>81</xdr:col>
      <xdr:colOff>101600</xdr:colOff>
      <xdr:row>60</xdr:row>
      <xdr:rowOff>118110</xdr:rowOff>
    </xdr:to>
    <xdr:sp macro="" textlink="">
      <xdr:nvSpPr>
        <xdr:cNvPr id="451" name="楕円 450">
          <a:extLst>
            <a:ext uri="{FF2B5EF4-FFF2-40B4-BE49-F238E27FC236}">
              <a16:creationId xmlns:a16="http://schemas.microsoft.com/office/drawing/2014/main" id="{C1453C43-5A28-4BE1-871D-F90070D6D7B2}"/>
            </a:ext>
          </a:extLst>
        </xdr:cNvPr>
        <xdr:cNvSpPr/>
      </xdr:nvSpPr>
      <xdr:spPr>
        <a:xfrm>
          <a:off x="15430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67310</xdr:rowOff>
    </xdr:from>
    <xdr:to>
      <xdr:col>85</xdr:col>
      <xdr:colOff>127000</xdr:colOff>
      <xdr:row>60</xdr:row>
      <xdr:rowOff>67310</xdr:rowOff>
    </xdr:to>
    <xdr:cxnSp macro="">
      <xdr:nvCxnSpPr>
        <xdr:cNvPr id="452" name="直線コネクタ 451">
          <a:extLst>
            <a:ext uri="{FF2B5EF4-FFF2-40B4-BE49-F238E27FC236}">
              <a16:creationId xmlns:a16="http://schemas.microsoft.com/office/drawing/2014/main" id="{49DADD21-8F52-44F1-9EDE-B9E9A61E1718}"/>
            </a:ext>
          </a:extLst>
        </xdr:cNvPr>
        <xdr:cNvCxnSpPr/>
      </xdr:nvCxnSpPr>
      <xdr:spPr>
        <a:xfrm>
          <a:off x="15481300" y="10354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161290</xdr:rowOff>
    </xdr:from>
    <xdr:to>
      <xdr:col>76</xdr:col>
      <xdr:colOff>165100</xdr:colOff>
      <xdr:row>60</xdr:row>
      <xdr:rowOff>91440</xdr:rowOff>
    </xdr:to>
    <xdr:sp macro="" textlink="">
      <xdr:nvSpPr>
        <xdr:cNvPr id="453" name="楕円 452">
          <a:extLst>
            <a:ext uri="{FF2B5EF4-FFF2-40B4-BE49-F238E27FC236}">
              <a16:creationId xmlns:a16="http://schemas.microsoft.com/office/drawing/2014/main" id="{96D6BDEC-2F8A-496E-95C7-CA5B6D779B91}"/>
            </a:ext>
          </a:extLst>
        </xdr:cNvPr>
        <xdr:cNvSpPr/>
      </xdr:nvSpPr>
      <xdr:spPr>
        <a:xfrm>
          <a:off x="14541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40640</xdr:rowOff>
    </xdr:from>
    <xdr:to>
      <xdr:col>81</xdr:col>
      <xdr:colOff>50800</xdr:colOff>
      <xdr:row>60</xdr:row>
      <xdr:rowOff>67310</xdr:rowOff>
    </xdr:to>
    <xdr:cxnSp macro="">
      <xdr:nvCxnSpPr>
        <xdr:cNvPr id="454" name="直線コネクタ 453">
          <a:extLst>
            <a:ext uri="{FF2B5EF4-FFF2-40B4-BE49-F238E27FC236}">
              <a16:creationId xmlns:a16="http://schemas.microsoft.com/office/drawing/2014/main" id="{147D157F-9DE3-481B-8D5D-C28D9EC9BDA7}"/>
            </a:ext>
          </a:extLst>
        </xdr:cNvPr>
        <xdr:cNvCxnSpPr/>
      </xdr:nvCxnSpPr>
      <xdr:spPr>
        <a:xfrm>
          <a:off x="14592300" y="10327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146050</xdr:rowOff>
    </xdr:from>
    <xdr:to>
      <xdr:col>72</xdr:col>
      <xdr:colOff>38100</xdr:colOff>
      <xdr:row>60</xdr:row>
      <xdr:rowOff>76200</xdr:rowOff>
    </xdr:to>
    <xdr:sp macro="" textlink="">
      <xdr:nvSpPr>
        <xdr:cNvPr id="455" name="楕円 454">
          <a:extLst>
            <a:ext uri="{FF2B5EF4-FFF2-40B4-BE49-F238E27FC236}">
              <a16:creationId xmlns:a16="http://schemas.microsoft.com/office/drawing/2014/main" id="{0ABD26A1-7102-498D-8433-8106FF5551C2}"/>
            </a:ext>
          </a:extLst>
        </xdr:cNvPr>
        <xdr:cNvSpPr/>
      </xdr:nvSpPr>
      <xdr:spPr>
        <a:xfrm>
          <a:off x="13652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25400</xdr:rowOff>
    </xdr:from>
    <xdr:to>
      <xdr:col>76</xdr:col>
      <xdr:colOff>114300</xdr:colOff>
      <xdr:row>60</xdr:row>
      <xdr:rowOff>40640</xdr:rowOff>
    </xdr:to>
    <xdr:cxnSp macro="">
      <xdr:nvCxnSpPr>
        <xdr:cNvPr id="456" name="直線コネクタ 455">
          <a:extLst>
            <a:ext uri="{FF2B5EF4-FFF2-40B4-BE49-F238E27FC236}">
              <a16:creationId xmlns:a16="http://schemas.microsoft.com/office/drawing/2014/main" id="{DC684F71-4062-42A9-B5FA-F70ECC339F2A}"/>
            </a:ext>
          </a:extLst>
        </xdr:cNvPr>
        <xdr:cNvCxnSpPr/>
      </xdr:nvCxnSpPr>
      <xdr:spPr>
        <a:xfrm>
          <a:off x="13703300" y="1031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457" name="楕円 456">
          <a:extLst>
            <a:ext uri="{FF2B5EF4-FFF2-40B4-BE49-F238E27FC236}">
              <a16:creationId xmlns:a16="http://schemas.microsoft.com/office/drawing/2014/main" id="{62FD5A41-32A3-44B0-BAA5-E142718496BD}"/>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25400</xdr:rowOff>
    </xdr:to>
    <xdr:cxnSp macro="">
      <xdr:nvCxnSpPr>
        <xdr:cNvPr id="458" name="直線コネクタ 457">
          <a:extLst>
            <a:ext uri="{FF2B5EF4-FFF2-40B4-BE49-F238E27FC236}">
              <a16:creationId xmlns:a16="http://schemas.microsoft.com/office/drawing/2014/main" id="{4E2020A0-BD33-4A4A-A30D-0165938DFCE8}"/>
            </a:ext>
          </a:extLst>
        </xdr:cNvPr>
        <xdr:cNvCxnSpPr/>
      </xdr:nvCxnSpPr>
      <xdr:spPr>
        <a:xfrm>
          <a:off x="128143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CB575B05-C4A1-4FE7-A877-BBFCE9130809}"/>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29D4632D-7DDE-4779-A77B-432261D995FA}"/>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C41DBB2F-032F-47D1-91FF-0BEBD5FEC2F4}"/>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91B66355-AE86-4C54-BCDE-41FFAFB0ABCB}"/>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109237</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AACE385B-CDB2-4C6D-8C5F-1052DA58A112}"/>
            </a:ext>
          </a:extLst>
        </xdr:cNvPr>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82567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8563EEE1-E86E-409E-9103-B37E1D5F6880}"/>
            </a:ext>
          </a:extLst>
        </xdr:cNvPr>
        <xdr:cNvSpPr txBox="1"/>
      </xdr:nvSpPr>
      <xdr:spPr>
        <a:xfrm>
          <a:off x="14389744"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67327</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FB24BB24-9D4E-46EB-841E-637FEDE13CBB}"/>
            </a:ext>
          </a:extLst>
        </xdr:cNvPr>
        <xdr:cNvSpPr txBox="1"/>
      </xdr:nvSpPr>
      <xdr:spPr>
        <a:xfrm>
          <a:off x="13500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BB1D406B-EA5C-4A7B-8028-E82A6765E483}"/>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1AE962A3-F54C-49C4-A1A8-6DC27DD717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B11C75A8-075B-44C1-A4F0-E2F2A6BDA4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5885F36D-D3FB-43F3-8544-C0DE629025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6545D4CE-693A-48FD-8801-A8C8801868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706454C-7D6B-4952-9F9E-7E0B0F765D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43511B54-A525-47CB-B0F1-05C8EC334A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DC18F9FA-811D-4772-9044-1F81B055A0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5CCF8BB7-EAD9-422F-AA6A-3216ACB3FE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B58165EE-E5C3-491F-9150-1FCF21FEC5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65D54B2D-6119-4560-9D51-099CDFA1D6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21705591-C0F3-433D-8513-8E9E279B36F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375BA293-A49B-40C4-8452-6DCFBC3986F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ED7FFFE2-97C9-4029-AC20-349AD5051E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925C13AC-82EA-4387-9CB6-E0714E65240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81182C9C-7574-497C-BFE7-F0A75165A59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B0F83555-5FAA-4445-96AC-6E0CEAB4512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38CEA873-DCA7-4BEA-AA6B-001184B9CF5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C894C384-7916-467E-8412-160195B8E9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37F0C3B1-B3E8-4034-84A7-58E6E5A4335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690785F2-69CF-4A94-A044-2752CE7E882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EEA23D06-AB16-458C-9AD4-22A69E7A24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5282E4C4-AF34-43FB-BF24-0B7B2E04FEB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89A38A6B-63F8-4A98-97DA-D3F68E3916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90" name="直線コネクタ 489">
          <a:extLst>
            <a:ext uri="{FF2B5EF4-FFF2-40B4-BE49-F238E27FC236}">
              <a16:creationId xmlns:a16="http://schemas.microsoft.com/office/drawing/2014/main" id="{752793A5-A630-4B5F-AA67-85A03E5582F2}"/>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71E174AD-E12F-4E36-B295-F8E36972942B}"/>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2" name="直線コネクタ 491">
          <a:extLst>
            <a:ext uri="{FF2B5EF4-FFF2-40B4-BE49-F238E27FC236}">
              <a16:creationId xmlns:a16="http://schemas.microsoft.com/office/drawing/2014/main" id="{F07DAC49-6675-41AA-975E-6FAC8E42C82F}"/>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1979C198-6976-437D-8A34-5AEE0BF8646A}"/>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4" name="直線コネクタ 493">
          <a:extLst>
            <a:ext uri="{FF2B5EF4-FFF2-40B4-BE49-F238E27FC236}">
              <a16:creationId xmlns:a16="http://schemas.microsoft.com/office/drawing/2014/main" id="{B007684E-BFC2-412F-9353-63B8743D9C84}"/>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9385E4CD-BA30-485F-82A6-BFC11094B5B4}"/>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6" name="フローチャート: 判断 495">
          <a:extLst>
            <a:ext uri="{FF2B5EF4-FFF2-40B4-BE49-F238E27FC236}">
              <a16:creationId xmlns:a16="http://schemas.microsoft.com/office/drawing/2014/main" id="{63C27111-812D-40AA-9BFE-19D1E4E8B4AA}"/>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7" name="フローチャート: 判断 496">
          <a:extLst>
            <a:ext uri="{FF2B5EF4-FFF2-40B4-BE49-F238E27FC236}">
              <a16:creationId xmlns:a16="http://schemas.microsoft.com/office/drawing/2014/main" id="{EA218654-E1A4-4CA9-8241-26B7CE1DBBA8}"/>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8" name="フローチャート: 判断 497">
          <a:extLst>
            <a:ext uri="{FF2B5EF4-FFF2-40B4-BE49-F238E27FC236}">
              <a16:creationId xmlns:a16="http://schemas.microsoft.com/office/drawing/2014/main" id="{EE9B45EB-6E08-40D9-8E9A-F8B586EA5706}"/>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9" name="フローチャート: 判断 498">
          <a:extLst>
            <a:ext uri="{FF2B5EF4-FFF2-40B4-BE49-F238E27FC236}">
              <a16:creationId xmlns:a16="http://schemas.microsoft.com/office/drawing/2014/main" id="{67779109-9B7A-44C9-9AAE-F5A2B02F0FB8}"/>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00" name="フローチャート: 判断 499">
          <a:extLst>
            <a:ext uri="{FF2B5EF4-FFF2-40B4-BE49-F238E27FC236}">
              <a16:creationId xmlns:a16="http://schemas.microsoft.com/office/drawing/2014/main" id="{03788326-F4EC-4ABB-A759-45CE9CADD23D}"/>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68077BB-593D-42A1-9482-F03258BF5A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D18CF38-2A37-4837-A429-EEA52440DB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733FA6F-D855-42E8-B41D-881C834923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2936936-467C-4021-A3D6-C9CDA3DAA9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53F93A5-1128-4ED7-B964-11829E4430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506" name="楕円 505">
          <a:extLst>
            <a:ext uri="{FF2B5EF4-FFF2-40B4-BE49-F238E27FC236}">
              <a16:creationId xmlns:a16="http://schemas.microsoft.com/office/drawing/2014/main" id="{945C0629-A27A-4017-BB6B-09255C1C4968}"/>
            </a:ext>
          </a:extLst>
        </xdr:cNvPr>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5A27BB3E-9824-4C29-9B64-EBEB7040E6A7}"/>
            </a:ext>
          </a:extLst>
        </xdr:cNvPr>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08" name="楕円 507">
          <a:extLst>
            <a:ext uri="{FF2B5EF4-FFF2-40B4-BE49-F238E27FC236}">
              <a16:creationId xmlns:a16="http://schemas.microsoft.com/office/drawing/2014/main" id="{7ACB0B61-8AD4-4971-BF77-73928F0796AE}"/>
            </a:ext>
          </a:extLst>
        </xdr:cNvPr>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509" name="直線コネクタ 508">
          <a:extLst>
            <a:ext uri="{FF2B5EF4-FFF2-40B4-BE49-F238E27FC236}">
              <a16:creationId xmlns:a16="http://schemas.microsoft.com/office/drawing/2014/main" id="{903B0B27-9D67-45C0-9ED7-8F18AD331CAB}"/>
            </a:ext>
          </a:extLst>
        </xdr:cNvPr>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510" name="楕円 509">
          <a:extLst>
            <a:ext uri="{FF2B5EF4-FFF2-40B4-BE49-F238E27FC236}">
              <a16:creationId xmlns:a16="http://schemas.microsoft.com/office/drawing/2014/main" id="{EB89D459-F8F1-4A95-A2A7-23CEE5AE95CC}"/>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152400</xdr:rowOff>
    </xdr:to>
    <xdr:cxnSp macro="">
      <xdr:nvCxnSpPr>
        <xdr:cNvPr id="511" name="直線コネクタ 510">
          <a:extLst>
            <a:ext uri="{FF2B5EF4-FFF2-40B4-BE49-F238E27FC236}">
              <a16:creationId xmlns:a16="http://schemas.microsoft.com/office/drawing/2014/main" id="{B5AA033A-5297-4A56-AB14-E6F97CE4F88C}"/>
            </a:ext>
          </a:extLst>
        </xdr:cNvPr>
        <xdr:cNvCxnSpPr/>
      </xdr:nvCxnSpPr>
      <xdr:spPr>
        <a:xfrm flipV="1">
          <a:off x="20434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512" name="楕円 511">
          <a:extLst>
            <a:ext uri="{FF2B5EF4-FFF2-40B4-BE49-F238E27FC236}">
              <a16:creationId xmlns:a16="http://schemas.microsoft.com/office/drawing/2014/main" id="{40FBA3DD-FA55-4DC3-A8DA-E8485D96F5DE}"/>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513" name="直線コネクタ 512">
          <a:extLst>
            <a:ext uri="{FF2B5EF4-FFF2-40B4-BE49-F238E27FC236}">
              <a16:creationId xmlns:a16="http://schemas.microsoft.com/office/drawing/2014/main" id="{05855711-661C-4C04-9E6D-CDCEBD8A5D70}"/>
            </a:ext>
          </a:extLst>
        </xdr:cNvPr>
        <xdr:cNvCxnSpPr/>
      </xdr:nvCxnSpPr>
      <xdr:spPr>
        <a:xfrm>
          <a:off x="19545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514" name="楕円 513">
          <a:extLst>
            <a:ext uri="{FF2B5EF4-FFF2-40B4-BE49-F238E27FC236}">
              <a16:creationId xmlns:a16="http://schemas.microsoft.com/office/drawing/2014/main" id="{5FEB8A93-AE72-4488-82EF-544101CCAB7E}"/>
            </a:ext>
          </a:extLst>
        </xdr:cNvPr>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156210</xdr:rowOff>
    </xdr:to>
    <xdr:cxnSp macro="">
      <xdr:nvCxnSpPr>
        <xdr:cNvPr id="515" name="直線コネクタ 514">
          <a:extLst>
            <a:ext uri="{FF2B5EF4-FFF2-40B4-BE49-F238E27FC236}">
              <a16:creationId xmlns:a16="http://schemas.microsoft.com/office/drawing/2014/main" id="{4340A79B-1D8C-4D72-ABCD-EA20742D991A}"/>
            </a:ext>
          </a:extLst>
        </xdr:cNvPr>
        <xdr:cNvCxnSpPr/>
      </xdr:nvCxnSpPr>
      <xdr:spPr>
        <a:xfrm flipV="1">
          <a:off x="18656300" y="1095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6" name="n_1aveValue【保健センター・保健所】&#10;一人当たり面積">
          <a:extLst>
            <a:ext uri="{FF2B5EF4-FFF2-40B4-BE49-F238E27FC236}">
              <a16:creationId xmlns:a16="http://schemas.microsoft.com/office/drawing/2014/main" id="{7661DB3E-6D85-45B7-A87A-F2DCD28C1E21}"/>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7" name="n_2aveValue【保健センター・保健所】&#10;一人当たり面積">
          <a:extLst>
            <a:ext uri="{FF2B5EF4-FFF2-40B4-BE49-F238E27FC236}">
              <a16:creationId xmlns:a16="http://schemas.microsoft.com/office/drawing/2014/main" id="{9137BFF2-D68D-4AFC-A442-9114796E978D}"/>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8" name="n_3aveValue【保健センター・保健所】&#10;一人当たり面積">
          <a:extLst>
            <a:ext uri="{FF2B5EF4-FFF2-40B4-BE49-F238E27FC236}">
              <a16:creationId xmlns:a16="http://schemas.microsoft.com/office/drawing/2014/main" id="{3C708224-FB89-4082-9950-B658B4F25FC1}"/>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9" name="n_4aveValue【保健センター・保健所】&#10;一人当たり面積">
          <a:extLst>
            <a:ext uri="{FF2B5EF4-FFF2-40B4-BE49-F238E27FC236}">
              <a16:creationId xmlns:a16="http://schemas.microsoft.com/office/drawing/2014/main" id="{F98D7937-D45A-4850-882B-E177A5E76B71}"/>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20" name="n_1mainValue【保健センター・保健所】&#10;一人当たり面積">
          <a:extLst>
            <a:ext uri="{FF2B5EF4-FFF2-40B4-BE49-F238E27FC236}">
              <a16:creationId xmlns:a16="http://schemas.microsoft.com/office/drawing/2014/main" id="{BD1E641A-7328-4FE2-861C-1C7F2AA089B1}"/>
            </a:ext>
          </a:extLst>
        </xdr:cNvPr>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521" name="n_2mainValue【保健センター・保健所】&#10;一人当たり面積">
          <a:extLst>
            <a:ext uri="{FF2B5EF4-FFF2-40B4-BE49-F238E27FC236}">
              <a16:creationId xmlns:a16="http://schemas.microsoft.com/office/drawing/2014/main" id="{57CFC3DA-B23C-42A0-A042-23CDCAF35042}"/>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522" name="n_3mainValue【保健センター・保健所】&#10;一人当たり面積">
          <a:extLst>
            <a:ext uri="{FF2B5EF4-FFF2-40B4-BE49-F238E27FC236}">
              <a16:creationId xmlns:a16="http://schemas.microsoft.com/office/drawing/2014/main" id="{2613DEA9-EC1D-4F2A-84BC-0BB93D256B76}"/>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523" name="n_4mainValue【保健センター・保健所】&#10;一人当たり面積">
          <a:extLst>
            <a:ext uri="{FF2B5EF4-FFF2-40B4-BE49-F238E27FC236}">
              <a16:creationId xmlns:a16="http://schemas.microsoft.com/office/drawing/2014/main" id="{17BF36BB-C937-451D-ACDA-BE64A9836D38}"/>
            </a:ext>
          </a:extLst>
        </xdr:cNvPr>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295CB2B3-BF84-4155-8EB4-E7ECFF779E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EFFDF38E-B1B2-48BF-AC2F-9F1582E029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5F8E6DE4-229C-4C20-A6EB-824E8ECCCB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4B43CA98-3103-4B7B-A987-79C62EE62F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F02C877E-8053-4EC8-B4C4-C00EA291AF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167825BC-B577-4C7A-85F5-AE23FF6FFA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35DE0AD0-A4A3-4C9A-95B6-971CA5F72E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E7C94AF5-8365-46EE-B7E5-6A901E5097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C327CA39-DC08-4706-947E-F977615B66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3C077C5D-E08C-4F00-AE32-82324C0389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DEBCA1DD-D340-4448-97BF-EFA88F5CB8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5CB03F1A-7D4E-4ECB-B7E2-2208B291B4E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3F36795F-CA19-4166-A5C3-60F6A82B249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5183AFD4-CFF9-45C2-BD50-7A89828C11E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4682909A-91A3-445E-A902-CE7C19BA68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502CC066-E337-47CB-B24A-032F747A0CC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551EB304-E89F-4084-9E0F-465AEFABEA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4FEB1673-1598-47D5-85F8-27CB3624F9A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57E2FB66-4E20-4E39-A330-C20D73D6F40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792B9077-38B8-44BA-B181-B4D17D69440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936565FC-4C05-472A-B706-0BE69477695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A10C9AB7-041D-4EA5-A474-DEF8DAAC652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98E8C534-CB8F-43FE-8C5D-5F2C8A76A0D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F65DFA2A-9F48-431E-86DD-9A0FC38E41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FB4FDC4A-5BF3-46A8-9F3D-37A8CC72F44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9" name="直線コネクタ 548">
          <a:extLst>
            <a:ext uri="{FF2B5EF4-FFF2-40B4-BE49-F238E27FC236}">
              <a16:creationId xmlns:a16="http://schemas.microsoft.com/office/drawing/2014/main" id="{E2F90E6E-3820-4110-A818-6ACC636FA34F}"/>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650AC3EA-3BAC-480F-80D6-A63F33677156}"/>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51" name="直線コネクタ 550">
          <a:extLst>
            <a:ext uri="{FF2B5EF4-FFF2-40B4-BE49-F238E27FC236}">
              <a16:creationId xmlns:a16="http://schemas.microsoft.com/office/drawing/2014/main" id="{A49B1F16-FFB0-47B6-8AB5-2AE7E0BADE52}"/>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D6C71FFD-4DAC-4E0E-8CEC-7E014E8544F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3" name="直線コネクタ 552">
          <a:extLst>
            <a:ext uri="{FF2B5EF4-FFF2-40B4-BE49-F238E27FC236}">
              <a16:creationId xmlns:a16="http://schemas.microsoft.com/office/drawing/2014/main" id="{94B755D8-8B45-4830-BF60-109BA1EF32CE}"/>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A4ECEE5A-F74E-4E4C-8CE2-D521EFBD5C46}"/>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5" name="フローチャート: 判断 554">
          <a:extLst>
            <a:ext uri="{FF2B5EF4-FFF2-40B4-BE49-F238E27FC236}">
              <a16:creationId xmlns:a16="http://schemas.microsoft.com/office/drawing/2014/main" id="{FD9225DE-719D-4F6E-84D7-7AA67D8A5E5F}"/>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6" name="フローチャート: 判断 555">
          <a:extLst>
            <a:ext uri="{FF2B5EF4-FFF2-40B4-BE49-F238E27FC236}">
              <a16:creationId xmlns:a16="http://schemas.microsoft.com/office/drawing/2014/main" id="{1FDF90C0-B01D-44AB-A809-8DA66C83E727}"/>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7" name="フローチャート: 判断 556">
          <a:extLst>
            <a:ext uri="{FF2B5EF4-FFF2-40B4-BE49-F238E27FC236}">
              <a16:creationId xmlns:a16="http://schemas.microsoft.com/office/drawing/2014/main" id="{87DDDC28-9C51-479D-A174-96FD0ED758F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8" name="フローチャート: 判断 557">
          <a:extLst>
            <a:ext uri="{FF2B5EF4-FFF2-40B4-BE49-F238E27FC236}">
              <a16:creationId xmlns:a16="http://schemas.microsoft.com/office/drawing/2014/main" id="{A21AF2CD-5279-41D7-98CB-C32C6DE0DAF4}"/>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9" name="フローチャート: 判断 558">
          <a:extLst>
            <a:ext uri="{FF2B5EF4-FFF2-40B4-BE49-F238E27FC236}">
              <a16:creationId xmlns:a16="http://schemas.microsoft.com/office/drawing/2014/main" id="{6CBBDD0D-6D60-46D0-8346-34D846C15463}"/>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6D9CCCD-49AA-4B40-A096-1B321F2FD6E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51B461B-1B79-47FF-83F4-9CD145FA55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8761D19A-F143-42C8-8E22-41FA26CFD2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50114044-A883-4914-AFCF-A92ECF13F4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871D989-4A13-41F8-AB3E-7770AADDCE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64044</xdr:rowOff>
    </xdr:from>
    <xdr:to>
      <xdr:col>85</xdr:col>
      <xdr:colOff>177800</xdr:colOff>
      <xdr:row>86</xdr:row>
      <xdr:rowOff>165644</xdr:rowOff>
    </xdr:to>
    <xdr:sp macro="" textlink="">
      <xdr:nvSpPr>
        <xdr:cNvPr id="565" name="楕円 564">
          <a:extLst>
            <a:ext uri="{FF2B5EF4-FFF2-40B4-BE49-F238E27FC236}">
              <a16:creationId xmlns:a16="http://schemas.microsoft.com/office/drawing/2014/main" id="{2D15B19F-F0EE-4BF9-BE18-82CBA63FCE13}"/>
            </a:ext>
          </a:extLst>
        </xdr:cNvPr>
        <xdr:cNvSpPr/>
      </xdr:nvSpPr>
      <xdr:spPr>
        <a:xfrm>
          <a:off x="162687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150421</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1DAF06FC-4FF6-40F9-8AFC-C2E6B0E61C92}"/>
            </a:ext>
          </a:extLst>
        </xdr:cNvPr>
        <xdr:cNvSpPr txBox="1"/>
      </xdr:nvSpPr>
      <xdr:spPr>
        <a:xfrm>
          <a:off x="16357600" y="147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64044</xdr:rowOff>
    </xdr:from>
    <xdr:to>
      <xdr:col>81</xdr:col>
      <xdr:colOff>101600</xdr:colOff>
      <xdr:row>86</xdr:row>
      <xdr:rowOff>165644</xdr:rowOff>
    </xdr:to>
    <xdr:sp macro="" textlink="">
      <xdr:nvSpPr>
        <xdr:cNvPr id="567" name="楕円 566">
          <a:extLst>
            <a:ext uri="{FF2B5EF4-FFF2-40B4-BE49-F238E27FC236}">
              <a16:creationId xmlns:a16="http://schemas.microsoft.com/office/drawing/2014/main" id="{27519E21-2830-4A52-93C4-891D4ED85C33}"/>
            </a:ext>
          </a:extLst>
        </xdr:cNvPr>
        <xdr:cNvSpPr/>
      </xdr:nvSpPr>
      <xdr:spPr>
        <a:xfrm>
          <a:off x="15430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114844</xdr:rowOff>
    </xdr:from>
    <xdr:to>
      <xdr:col>85</xdr:col>
      <xdr:colOff>127000</xdr:colOff>
      <xdr:row>86</xdr:row>
      <xdr:rowOff>114844</xdr:rowOff>
    </xdr:to>
    <xdr:cxnSp macro="">
      <xdr:nvCxnSpPr>
        <xdr:cNvPr id="568" name="直線コネクタ 567">
          <a:extLst>
            <a:ext uri="{FF2B5EF4-FFF2-40B4-BE49-F238E27FC236}">
              <a16:creationId xmlns:a16="http://schemas.microsoft.com/office/drawing/2014/main" id="{1EA9B2AE-F9B2-424D-8ECE-D7CC6B57D577}"/>
            </a:ext>
          </a:extLst>
        </xdr:cNvPr>
        <xdr:cNvCxnSpPr/>
      </xdr:nvCxnSpPr>
      <xdr:spPr>
        <a:xfrm>
          <a:off x="15481300" y="148595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59145</xdr:rowOff>
    </xdr:from>
    <xdr:to>
      <xdr:col>76</xdr:col>
      <xdr:colOff>165100</xdr:colOff>
      <xdr:row>86</xdr:row>
      <xdr:rowOff>160745</xdr:rowOff>
    </xdr:to>
    <xdr:sp macro="" textlink="">
      <xdr:nvSpPr>
        <xdr:cNvPr id="569" name="楕円 568">
          <a:extLst>
            <a:ext uri="{FF2B5EF4-FFF2-40B4-BE49-F238E27FC236}">
              <a16:creationId xmlns:a16="http://schemas.microsoft.com/office/drawing/2014/main" id="{A9A4AA16-8E63-4449-A4C3-67BD5862FD6C}"/>
            </a:ext>
          </a:extLst>
        </xdr:cNvPr>
        <xdr:cNvSpPr/>
      </xdr:nvSpPr>
      <xdr:spPr>
        <a:xfrm>
          <a:off x="1454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109945</xdr:rowOff>
    </xdr:from>
    <xdr:to>
      <xdr:col>81</xdr:col>
      <xdr:colOff>50800</xdr:colOff>
      <xdr:row>86</xdr:row>
      <xdr:rowOff>114844</xdr:rowOff>
    </xdr:to>
    <xdr:cxnSp macro="">
      <xdr:nvCxnSpPr>
        <xdr:cNvPr id="570" name="直線コネクタ 569">
          <a:extLst>
            <a:ext uri="{FF2B5EF4-FFF2-40B4-BE49-F238E27FC236}">
              <a16:creationId xmlns:a16="http://schemas.microsoft.com/office/drawing/2014/main" id="{9ABFAC6D-3859-4DD4-86C9-06B798234063}"/>
            </a:ext>
          </a:extLst>
        </xdr:cNvPr>
        <xdr:cNvCxnSpPr/>
      </xdr:nvCxnSpPr>
      <xdr:spPr>
        <a:xfrm>
          <a:off x="14592300" y="148546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52614</xdr:rowOff>
    </xdr:from>
    <xdr:to>
      <xdr:col>72</xdr:col>
      <xdr:colOff>38100</xdr:colOff>
      <xdr:row>86</xdr:row>
      <xdr:rowOff>154214</xdr:rowOff>
    </xdr:to>
    <xdr:sp macro="" textlink="">
      <xdr:nvSpPr>
        <xdr:cNvPr id="571" name="楕円 570">
          <a:extLst>
            <a:ext uri="{FF2B5EF4-FFF2-40B4-BE49-F238E27FC236}">
              <a16:creationId xmlns:a16="http://schemas.microsoft.com/office/drawing/2014/main" id="{9BE85BE0-8FD4-469F-A3AE-57E700CA21E1}"/>
            </a:ext>
          </a:extLst>
        </xdr:cNvPr>
        <xdr:cNvSpPr/>
      </xdr:nvSpPr>
      <xdr:spPr>
        <a:xfrm>
          <a:off x="1365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103414</xdr:rowOff>
    </xdr:from>
    <xdr:to>
      <xdr:col>76</xdr:col>
      <xdr:colOff>114300</xdr:colOff>
      <xdr:row>86</xdr:row>
      <xdr:rowOff>109945</xdr:rowOff>
    </xdr:to>
    <xdr:cxnSp macro="">
      <xdr:nvCxnSpPr>
        <xdr:cNvPr id="572" name="直線コネクタ 571">
          <a:extLst>
            <a:ext uri="{FF2B5EF4-FFF2-40B4-BE49-F238E27FC236}">
              <a16:creationId xmlns:a16="http://schemas.microsoft.com/office/drawing/2014/main" id="{141B2BDC-158F-4EC5-87FA-71F8761E64B2}"/>
            </a:ext>
          </a:extLst>
        </xdr:cNvPr>
        <xdr:cNvCxnSpPr/>
      </xdr:nvCxnSpPr>
      <xdr:spPr>
        <a:xfrm>
          <a:off x="13703300" y="148481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42818</xdr:rowOff>
    </xdr:from>
    <xdr:to>
      <xdr:col>67</xdr:col>
      <xdr:colOff>101600</xdr:colOff>
      <xdr:row>86</xdr:row>
      <xdr:rowOff>144418</xdr:rowOff>
    </xdr:to>
    <xdr:sp macro="" textlink="">
      <xdr:nvSpPr>
        <xdr:cNvPr id="573" name="楕円 572">
          <a:extLst>
            <a:ext uri="{FF2B5EF4-FFF2-40B4-BE49-F238E27FC236}">
              <a16:creationId xmlns:a16="http://schemas.microsoft.com/office/drawing/2014/main" id="{EA2C08B1-9D8F-4BD0-BE1B-BE613AE0680E}"/>
            </a:ext>
          </a:extLst>
        </xdr:cNvPr>
        <xdr:cNvSpPr/>
      </xdr:nvSpPr>
      <xdr:spPr>
        <a:xfrm>
          <a:off x="12763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93618</xdr:rowOff>
    </xdr:from>
    <xdr:to>
      <xdr:col>71</xdr:col>
      <xdr:colOff>177800</xdr:colOff>
      <xdr:row>86</xdr:row>
      <xdr:rowOff>103414</xdr:rowOff>
    </xdr:to>
    <xdr:cxnSp macro="">
      <xdr:nvCxnSpPr>
        <xdr:cNvPr id="574" name="直線コネクタ 573">
          <a:extLst>
            <a:ext uri="{FF2B5EF4-FFF2-40B4-BE49-F238E27FC236}">
              <a16:creationId xmlns:a16="http://schemas.microsoft.com/office/drawing/2014/main" id="{C0E525BA-1CA5-458D-BD02-282247A77D71}"/>
            </a:ext>
          </a:extLst>
        </xdr:cNvPr>
        <xdr:cNvCxnSpPr/>
      </xdr:nvCxnSpPr>
      <xdr:spPr>
        <a:xfrm>
          <a:off x="12814300" y="148383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5" name="n_1aveValue【消防施設】&#10;有形固定資産減価償却率">
          <a:extLst>
            <a:ext uri="{FF2B5EF4-FFF2-40B4-BE49-F238E27FC236}">
              <a16:creationId xmlns:a16="http://schemas.microsoft.com/office/drawing/2014/main" id="{6BCB843B-7DEC-4CE8-A897-83C083A867DC}"/>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6" name="n_2aveValue【消防施設】&#10;有形固定資産減価償却率">
          <a:extLst>
            <a:ext uri="{FF2B5EF4-FFF2-40B4-BE49-F238E27FC236}">
              <a16:creationId xmlns:a16="http://schemas.microsoft.com/office/drawing/2014/main" id="{DA24EEBC-F300-4756-A4A5-7E77517E0EBC}"/>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7" name="n_3aveValue【消防施設】&#10;有形固定資産減価償却率">
          <a:extLst>
            <a:ext uri="{FF2B5EF4-FFF2-40B4-BE49-F238E27FC236}">
              <a16:creationId xmlns:a16="http://schemas.microsoft.com/office/drawing/2014/main" id="{3DB831BE-6264-4D71-A489-88AA56A191DD}"/>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578" name="n_4aveValue【消防施設】&#10;有形固定資産減価償却率">
          <a:extLst>
            <a:ext uri="{FF2B5EF4-FFF2-40B4-BE49-F238E27FC236}">
              <a16:creationId xmlns:a16="http://schemas.microsoft.com/office/drawing/2014/main" id="{0D8E1C28-5010-44B9-85FE-7B621D3638CD}"/>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156771</xdr:rowOff>
    </xdr:from>
    <xdr:ext cx="405111" cy="259045"/>
    <xdr:sp macro="" textlink="">
      <xdr:nvSpPr>
        <xdr:cNvPr id="579" name="n_1mainValue【消防施設】&#10;有形固定資産減価償却率">
          <a:extLst>
            <a:ext uri="{FF2B5EF4-FFF2-40B4-BE49-F238E27FC236}">
              <a16:creationId xmlns:a16="http://schemas.microsoft.com/office/drawing/2014/main" id="{8A165FDE-C10D-47E4-A2A8-72D9381EEEA3}"/>
            </a:ext>
          </a:extLst>
        </xdr:cNvPr>
        <xdr:cNvSpPr txBox="1"/>
      </xdr:nvSpPr>
      <xdr:spPr>
        <a:xfrm>
          <a:off x="152660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151872</xdr:rowOff>
    </xdr:from>
    <xdr:ext cx="405111" cy="259045"/>
    <xdr:sp macro="" textlink="">
      <xdr:nvSpPr>
        <xdr:cNvPr id="580" name="n_2mainValue【消防施設】&#10;有形固定資産減価償却率">
          <a:extLst>
            <a:ext uri="{FF2B5EF4-FFF2-40B4-BE49-F238E27FC236}">
              <a16:creationId xmlns:a16="http://schemas.microsoft.com/office/drawing/2014/main" id="{A8578229-E882-43F7-BAA9-06EBA2A3A1E9}"/>
            </a:ext>
          </a:extLst>
        </xdr:cNvPr>
        <xdr:cNvSpPr txBox="1"/>
      </xdr:nvSpPr>
      <xdr:spPr>
        <a:xfrm>
          <a:off x="143897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145341</xdr:rowOff>
    </xdr:from>
    <xdr:ext cx="405111" cy="259045"/>
    <xdr:sp macro="" textlink="">
      <xdr:nvSpPr>
        <xdr:cNvPr id="581" name="n_3mainValue【消防施設】&#10;有形固定資産減価償却率">
          <a:extLst>
            <a:ext uri="{FF2B5EF4-FFF2-40B4-BE49-F238E27FC236}">
              <a16:creationId xmlns:a16="http://schemas.microsoft.com/office/drawing/2014/main" id="{D68F1EF9-5A56-4357-98B3-106A60B0C58D}"/>
            </a:ext>
          </a:extLst>
        </xdr:cNvPr>
        <xdr:cNvSpPr txBox="1"/>
      </xdr:nvSpPr>
      <xdr:spPr>
        <a:xfrm>
          <a:off x="13500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135545</xdr:rowOff>
    </xdr:from>
    <xdr:ext cx="405111" cy="259045"/>
    <xdr:sp macro="" textlink="">
      <xdr:nvSpPr>
        <xdr:cNvPr id="582" name="n_4mainValue【消防施設】&#10;有形固定資産減価償却率">
          <a:extLst>
            <a:ext uri="{FF2B5EF4-FFF2-40B4-BE49-F238E27FC236}">
              <a16:creationId xmlns:a16="http://schemas.microsoft.com/office/drawing/2014/main" id="{20464431-9B39-4CCD-A444-318C05AF8FC1}"/>
            </a:ext>
          </a:extLst>
        </xdr:cNvPr>
        <xdr:cNvSpPr txBox="1"/>
      </xdr:nvSpPr>
      <xdr:spPr>
        <a:xfrm>
          <a:off x="12611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53C67D00-FA34-4EEC-B4F0-016CEAF6A0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126C108-DF82-407A-B190-2A93665054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35B7152-C0CC-4D5F-A039-85E9473628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31C919AE-592D-4373-AA77-EFFAC2F0A7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95DFCC2B-76E7-40FC-BDEB-38B2B58EE2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51F7BD1E-2BB9-4FDD-8B7D-D8635503F23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E2554FE2-3786-44FA-9D42-CD99EC09E6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7AD4FBAE-A028-4322-9B25-97995A564C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5C411B1-5DFC-4D2E-A48A-8BAB6059F5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9ACF8B45-AEB5-43E5-BF9C-FDB2D132A3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a:extLst>
            <a:ext uri="{FF2B5EF4-FFF2-40B4-BE49-F238E27FC236}">
              <a16:creationId xmlns:a16="http://schemas.microsoft.com/office/drawing/2014/main" id="{CD9B1DD1-BEC3-438C-8F2F-606C23C4DA6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a:extLst>
            <a:ext uri="{FF2B5EF4-FFF2-40B4-BE49-F238E27FC236}">
              <a16:creationId xmlns:a16="http://schemas.microsoft.com/office/drawing/2014/main" id="{2BB403FB-A162-48A0-9EC0-8A5C310412F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a:extLst>
            <a:ext uri="{FF2B5EF4-FFF2-40B4-BE49-F238E27FC236}">
              <a16:creationId xmlns:a16="http://schemas.microsoft.com/office/drawing/2014/main" id="{28242BB7-DF1E-4C24-9423-56D0EADCE16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a:extLst>
            <a:ext uri="{FF2B5EF4-FFF2-40B4-BE49-F238E27FC236}">
              <a16:creationId xmlns:a16="http://schemas.microsoft.com/office/drawing/2014/main" id="{B8F666E7-ED39-46F1-A55F-86679EEFD08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a:extLst>
            <a:ext uri="{FF2B5EF4-FFF2-40B4-BE49-F238E27FC236}">
              <a16:creationId xmlns:a16="http://schemas.microsoft.com/office/drawing/2014/main" id="{FB66CA70-6BCF-4EF9-AEA3-29CADA030BE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a:extLst>
            <a:ext uri="{FF2B5EF4-FFF2-40B4-BE49-F238E27FC236}">
              <a16:creationId xmlns:a16="http://schemas.microsoft.com/office/drawing/2014/main" id="{F1ECB210-1B34-4498-AF67-5E57F3238F2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a:extLst>
            <a:ext uri="{FF2B5EF4-FFF2-40B4-BE49-F238E27FC236}">
              <a16:creationId xmlns:a16="http://schemas.microsoft.com/office/drawing/2014/main" id="{71A1048C-E002-4691-A108-BB5DEC1A6F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a:extLst>
            <a:ext uri="{FF2B5EF4-FFF2-40B4-BE49-F238E27FC236}">
              <a16:creationId xmlns:a16="http://schemas.microsoft.com/office/drawing/2014/main" id="{F59DB4FF-7232-4C70-8D10-7F5A43E4601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a:extLst>
            <a:ext uri="{FF2B5EF4-FFF2-40B4-BE49-F238E27FC236}">
              <a16:creationId xmlns:a16="http://schemas.microsoft.com/office/drawing/2014/main" id="{F040D628-AC78-466D-8E14-AF8CA4D5A3E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a:extLst>
            <a:ext uri="{FF2B5EF4-FFF2-40B4-BE49-F238E27FC236}">
              <a16:creationId xmlns:a16="http://schemas.microsoft.com/office/drawing/2014/main" id="{AC5B1E74-1DF1-4726-AAAD-688870274E6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a:extLst>
            <a:ext uri="{FF2B5EF4-FFF2-40B4-BE49-F238E27FC236}">
              <a16:creationId xmlns:a16="http://schemas.microsoft.com/office/drawing/2014/main" id="{0FCEE626-A8E7-48F3-9F4E-7AAA1B4F4EA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a:extLst>
            <a:ext uri="{FF2B5EF4-FFF2-40B4-BE49-F238E27FC236}">
              <a16:creationId xmlns:a16="http://schemas.microsoft.com/office/drawing/2014/main" id="{3FED4067-A18C-4A68-8C30-826D62A3267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92DFD3CA-C128-4D8A-9DBE-CA0763A3CF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AAF6A123-9E49-4242-AD8B-795EBC8921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69438BC9-0671-487A-97DE-DBCECF8BF7B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8" name="直線コネクタ 607">
          <a:extLst>
            <a:ext uri="{FF2B5EF4-FFF2-40B4-BE49-F238E27FC236}">
              <a16:creationId xmlns:a16="http://schemas.microsoft.com/office/drawing/2014/main" id="{A6FF984C-653D-425C-832D-8EFF5811CF3B}"/>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a:extLst>
            <a:ext uri="{FF2B5EF4-FFF2-40B4-BE49-F238E27FC236}">
              <a16:creationId xmlns:a16="http://schemas.microsoft.com/office/drawing/2014/main" id="{FB80C56C-9F05-47C3-B401-B27AAD685FB3}"/>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a:extLst>
            <a:ext uri="{FF2B5EF4-FFF2-40B4-BE49-F238E27FC236}">
              <a16:creationId xmlns:a16="http://schemas.microsoft.com/office/drawing/2014/main" id="{B163CE0B-EB45-494C-BCAF-B4B518E46F1F}"/>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11" name="【消防施設】&#10;一人当たり面積最大値テキスト">
          <a:extLst>
            <a:ext uri="{FF2B5EF4-FFF2-40B4-BE49-F238E27FC236}">
              <a16:creationId xmlns:a16="http://schemas.microsoft.com/office/drawing/2014/main" id="{93821B77-F11F-44DB-9699-C63CC3D68353}"/>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2" name="直線コネクタ 611">
          <a:extLst>
            <a:ext uri="{FF2B5EF4-FFF2-40B4-BE49-F238E27FC236}">
              <a16:creationId xmlns:a16="http://schemas.microsoft.com/office/drawing/2014/main" id="{A829BD64-7079-422A-9ED7-BC4EB3C77479}"/>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3" name="【消防施設】&#10;一人当たり面積平均値テキスト">
          <a:extLst>
            <a:ext uri="{FF2B5EF4-FFF2-40B4-BE49-F238E27FC236}">
              <a16:creationId xmlns:a16="http://schemas.microsoft.com/office/drawing/2014/main" id="{CD5677D1-6B76-480F-930D-2886898DF1AE}"/>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4" name="フローチャート: 判断 613">
          <a:extLst>
            <a:ext uri="{FF2B5EF4-FFF2-40B4-BE49-F238E27FC236}">
              <a16:creationId xmlns:a16="http://schemas.microsoft.com/office/drawing/2014/main" id="{5E9DD41D-DD79-436D-B5C2-70A092880EE5}"/>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5" name="フローチャート: 判断 614">
          <a:extLst>
            <a:ext uri="{FF2B5EF4-FFF2-40B4-BE49-F238E27FC236}">
              <a16:creationId xmlns:a16="http://schemas.microsoft.com/office/drawing/2014/main" id="{9F5C0916-DFBF-4E9B-9A00-78069E8578E4}"/>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6" name="フローチャート: 判断 615">
          <a:extLst>
            <a:ext uri="{FF2B5EF4-FFF2-40B4-BE49-F238E27FC236}">
              <a16:creationId xmlns:a16="http://schemas.microsoft.com/office/drawing/2014/main" id="{CDAE2589-82EB-4855-8750-BCDE2544DE9E}"/>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a:extLst>
            <a:ext uri="{FF2B5EF4-FFF2-40B4-BE49-F238E27FC236}">
              <a16:creationId xmlns:a16="http://schemas.microsoft.com/office/drawing/2014/main" id="{38607BBD-6D40-4C19-85E3-329608127FAB}"/>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8" name="フローチャート: 判断 617">
          <a:extLst>
            <a:ext uri="{FF2B5EF4-FFF2-40B4-BE49-F238E27FC236}">
              <a16:creationId xmlns:a16="http://schemas.microsoft.com/office/drawing/2014/main" id="{1BF2549E-0843-4392-9048-474C442FA42B}"/>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B5F4700-6666-4DAE-8078-67A08BB9140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A6EF286-5ADA-4ED2-ACB8-57F9007B9D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7EB31193-2A8D-4D8D-9516-4F9032690C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97525967-B3A0-4F46-B82B-9738179C71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9E3A115-1D2B-4A85-A868-761152F125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94416</xdr:rowOff>
    </xdr:from>
    <xdr:to>
      <xdr:col>116</xdr:col>
      <xdr:colOff>114300</xdr:colOff>
      <xdr:row>87</xdr:row>
      <xdr:rowOff>24566</xdr:rowOff>
    </xdr:to>
    <xdr:sp macro="" textlink="">
      <xdr:nvSpPr>
        <xdr:cNvPr id="624" name="楕円 623">
          <a:extLst>
            <a:ext uri="{FF2B5EF4-FFF2-40B4-BE49-F238E27FC236}">
              <a16:creationId xmlns:a16="http://schemas.microsoft.com/office/drawing/2014/main" id="{2B797EF3-2972-48CA-B34A-0EEFADEF97DF}"/>
            </a:ext>
          </a:extLst>
        </xdr:cNvPr>
        <xdr:cNvSpPr/>
      </xdr:nvSpPr>
      <xdr:spPr>
        <a:xfrm>
          <a:off x="22110700" y="148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625" name="【消防施設】&#10;一人当たり面積該当値テキスト">
          <a:extLst>
            <a:ext uri="{FF2B5EF4-FFF2-40B4-BE49-F238E27FC236}">
              <a16:creationId xmlns:a16="http://schemas.microsoft.com/office/drawing/2014/main" id="{93FEC61A-9E59-440B-BA70-8375B858DA6C}"/>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94742</xdr:rowOff>
    </xdr:from>
    <xdr:to>
      <xdr:col>112</xdr:col>
      <xdr:colOff>38100</xdr:colOff>
      <xdr:row>87</xdr:row>
      <xdr:rowOff>24892</xdr:rowOff>
    </xdr:to>
    <xdr:sp macro="" textlink="">
      <xdr:nvSpPr>
        <xdr:cNvPr id="626" name="楕円 625">
          <a:extLst>
            <a:ext uri="{FF2B5EF4-FFF2-40B4-BE49-F238E27FC236}">
              <a16:creationId xmlns:a16="http://schemas.microsoft.com/office/drawing/2014/main" id="{D0838A05-9E80-4EB9-B2A3-B531B58192A1}"/>
            </a:ext>
          </a:extLst>
        </xdr:cNvPr>
        <xdr:cNvSpPr/>
      </xdr:nvSpPr>
      <xdr:spPr>
        <a:xfrm>
          <a:off x="21272500" y="14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145216</xdr:rowOff>
    </xdr:from>
    <xdr:to>
      <xdr:col>116</xdr:col>
      <xdr:colOff>63500</xdr:colOff>
      <xdr:row>86</xdr:row>
      <xdr:rowOff>145542</xdr:rowOff>
    </xdr:to>
    <xdr:cxnSp macro="">
      <xdr:nvCxnSpPr>
        <xdr:cNvPr id="627" name="直線コネクタ 626">
          <a:extLst>
            <a:ext uri="{FF2B5EF4-FFF2-40B4-BE49-F238E27FC236}">
              <a16:creationId xmlns:a16="http://schemas.microsoft.com/office/drawing/2014/main" id="{B62B004F-490E-40E9-B8E4-0D759334B670}"/>
            </a:ext>
          </a:extLst>
        </xdr:cNvPr>
        <xdr:cNvCxnSpPr/>
      </xdr:nvCxnSpPr>
      <xdr:spPr>
        <a:xfrm flipV="1">
          <a:off x="21323300" y="1488991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95396</xdr:rowOff>
    </xdr:from>
    <xdr:to>
      <xdr:col>107</xdr:col>
      <xdr:colOff>101600</xdr:colOff>
      <xdr:row>87</xdr:row>
      <xdr:rowOff>25546</xdr:rowOff>
    </xdr:to>
    <xdr:sp macro="" textlink="">
      <xdr:nvSpPr>
        <xdr:cNvPr id="628" name="楕円 627">
          <a:extLst>
            <a:ext uri="{FF2B5EF4-FFF2-40B4-BE49-F238E27FC236}">
              <a16:creationId xmlns:a16="http://schemas.microsoft.com/office/drawing/2014/main" id="{F285AF90-A38C-48B2-A811-4E1662679056}"/>
            </a:ext>
          </a:extLst>
        </xdr:cNvPr>
        <xdr:cNvSpPr/>
      </xdr:nvSpPr>
      <xdr:spPr>
        <a:xfrm>
          <a:off x="20383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145542</xdr:rowOff>
    </xdr:from>
    <xdr:to>
      <xdr:col>111</xdr:col>
      <xdr:colOff>177800</xdr:colOff>
      <xdr:row>86</xdr:row>
      <xdr:rowOff>146196</xdr:rowOff>
    </xdr:to>
    <xdr:cxnSp macro="">
      <xdr:nvCxnSpPr>
        <xdr:cNvPr id="629" name="直線コネクタ 628">
          <a:extLst>
            <a:ext uri="{FF2B5EF4-FFF2-40B4-BE49-F238E27FC236}">
              <a16:creationId xmlns:a16="http://schemas.microsoft.com/office/drawing/2014/main" id="{94E4AAA8-CBD2-4BE6-9748-A669271CDE4C}"/>
            </a:ext>
          </a:extLst>
        </xdr:cNvPr>
        <xdr:cNvCxnSpPr/>
      </xdr:nvCxnSpPr>
      <xdr:spPr>
        <a:xfrm flipV="1">
          <a:off x="20434300" y="1489024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95721</xdr:rowOff>
    </xdr:from>
    <xdr:to>
      <xdr:col>102</xdr:col>
      <xdr:colOff>165100</xdr:colOff>
      <xdr:row>87</xdr:row>
      <xdr:rowOff>25871</xdr:rowOff>
    </xdr:to>
    <xdr:sp macro="" textlink="">
      <xdr:nvSpPr>
        <xdr:cNvPr id="630" name="楕円 629">
          <a:extLst>
            <a:ext uri="{FF2B5EF4-FFF2-40B4-BE49-F238E27FC236}">
              <a16:creationId xmlns:a16="http://schemas.microsoft.com/office/drawing/2014/main" id="{6342BEB5-EA96-4EB4-8917-ECADE6A08524}"/>
            </a:ext>
          </a:extLst>
        </xdr:cNvPr>
        <xdr:cNvSpPr/>
      </xdr:nvSpPr>
      <xdr:spPr>
        <a:xfrm>
          <a:off x="19494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146196</xdr:rowOff>
    </xdr:from>
    <xdr:to>
      <xdr:col>107</xdr:col>
      <xdr:colOff>50800</xdr:colOff>
      <xdr:row>86</xdr:row>
      <xdr:rowOff>146521</xdr:rowOff>
    </xdr:to>
    <xdr:cxnSp macro="">
      <xdr:nvCxnSpPr>
        <xdr:cNvPr id="631" name="直線コネクタ 630">
          <a:extLst>
            <a:ext uri="{FF2B5EF4-FFF2-40B4-BE49-F238E27FC236}">
              <a16:creationId xmlns:a16="http://schemas.microsoft.com/office/drawing/2014/main" id="{0BEBEA23-4C48-40AB-8B95-117FFBF5B5F9}"/>
            </a:ext>
          </a:extLst>
        </xdr:cNvPr>
        <xdr:cNvCxnSpPr/>
      </xdr:nvCxnSpPr>
      <xdr:spPr>
        <a:xfrm flipV="1">
          <a:off x="19545300" y="14890896"/>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96376</xdr:rowOff>
    </xdr:from>
    <xdr:to>
      <xdr:col>98</xdr:col>
      <xdr:colOff>38100</xdr:colOff>
      <xdr:row>87</xdr:row>
      <xdr:rowOff>26526</xdr:rowOff>
    </xdr:to>
    <xdr:sp macro="" textlink="">
      <xdr:nvSpPr>
        <xdr:cNvPr id="632" name="楕円 631">
          <a:extLst>
            <a:ext uri="{FF2B5EF4-FFF2-40B4-BE49-F238E27FC236}">
              <a16:creationId xmlns:a16="http://schemas.microsoft.com/office/drawing/2014/main" id="{3EE2177C-E26A-4468-9674-F764ECB30ABC}"/>
            </a:ext>
          </a:extLst>
        </xdr:cNvPr>
        <xdr:cNvSpPr/>
      </xdr:nvSpPr>
      <xdr:spPr>
        <a:xfrm>
          <a:off x="186055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146521</xdr:rowOff>
    </xdr:from>
    <xdr:to>
      <xdr:col>102</xdr:col>
      <xdr:colOff>114300</xdr:colOff>
      <xdr:row>86</xdr:row>
      <xdr:rowOff>147176</xdr:rowOff>
    </xdr:to>
    <xdr:cxnSp macro="">
      <xdr:nvCxnSpPr>
        <xdr:cNvPr id="633" name="直線コネクタ 632">
          <a:extLst>
            <a:ext uri="{FF2B5EF4-FFF2-40B4-BE49-F238E27FC236}">
              <a16:creationId xmlns:a16="http://schemas.microsoft.com/office/drawing/2014/main" id="{8A7D7EC0-EC3F-424B-8E2D-E17194A71E48}"/>
            </a:ext>
          </a:extLst>
        </xdr:cNvPr>
        <xdr:cNvCxnSpPr/>
      </xdr:nvCxnSpPr>
      <xdr:spPr>
        <a:xfrm flipV="1">
          <a:off x="18656300" y="1489122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4" name="n_1aveValue【消防施設】&#10;一人当たり面積">
          <a:extLst>
            <a:ext uri="{FF2B5EF4-FFF2-40B4-BE49-F238E27FC236}">
              <a16:creationId xmlns:a16="http://schemas.microsoft.com/office/drawing/2014/main" id="{DA6594FB-D12E-4DE9-A186-67880D65D570}"/>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5" name="n_2aveValue【消防施設】&#10;一人当たり面積">
          <a:extLst>
            <a:ext uri="{FF2B5EF4-FFF2-40B4-BE49-F238E27FC236}">
              <a16:creationId xmlns:a16="http://schemas.microsoft.com/office/drawing/2014/main" id="{D46CF58D-1A04-4794-9FEC-51010E344D33}"/>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6" name="n_3aveValue【消防施設】&#10;一人当たり面積">
          <a:extLst>
            <a:ext uri="{FF2B5EF4-FFF2-40B4-BE49-F238E27FC236}">
              <a16:creationId xmlns:a16="http://schemas.microsoft.com/office/drawing/2014/main" id="{B523E24D-F13B-41D4-9534-1F2214FF177F}"/>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7" name="n_4aveValue【消防施設】&#10;一人当たり面積">
          <a:extLst>
            <a:ext uri="{FF2B5EF4-FFF2-40B4-BE49-F238E27FC236}">
              <a16:creationId xmlns:a16="http://schemas.microsoft.com/office/drawing/2014/main" id="{7CC8FB83-EA1C-4CB6-931E-5B6E5E2A5C51}"/>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16019</xdr:rowOff>
    </xdr:from>
    <xdr:ext cx="469744" cy="259045"/>
    <xdr:sp macro="" textlink="">
      <xdr:nvSpPr>
        <xdr:cNvPr id="638" name="n_1mainValue【消防施設】&#10;一人当たり面積">
          <a:extLst>
            <a:ext uri="{FF2B5EF4-FFF2-40B4-BE49-F238E27FC236}">
              <a16:creationId xmlns:a16="http://schemas.microsoft.com/office/drawing/2014/main" id="{CB4B2A64-EB35-47DF-825F-283CBC41B66E}"/>
            </a:ext>
          </a:extLst>
        </xdr:cNvPr>
        <xdr:cNvSpPr txBox="1"/>
      </xdr:nvSpPr>
      <xdr:spPr>
        <a:xfrm>
          <a:off x="21075727" y="149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16673</xdr:rowOff>
    </xdr:from>
    <xdr:ext cx="469744" cy="259045"/>
    <xdr:sp macro="" textlink="">
      <xdr:nvSpPr>
        <xdr:cNvPr id="639" name="n_2mainValue【消防施設】&#10;一人当たり面積">
          <a:extLst>
            <a:ext uri="{FF2B5EF4-FFF2-40B4-BE49-F238E27FC236}">
              <a16:creationId xmlns:a16="http://schemas.microsoft.com/office/drawing/2014/main" id="{4CE66784-52B4-43B5-876E-BC4B4A6283C7}"/>
            </a:ext>
          </a:extLst>
        </xdr:cNvPr>
        <xdr:cNvSpPr txBox="1"/>
      </xdr:nvSpPr>
      <xdr:spPr>
        <a:xfrm>
          <a:off x="20199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16998</xdr:rowOff>
    </xdr:from>
    <xdr:ext cx="469744" cy="259045"/>
    <xdr:sp macro="" textlink="">
      <xdr:nvSpPr>
        <xdr:cNvPr id="640" name="n_3mainValue【消防施設】&#10;一人当たり面積">
          <a:extLst>
            <a:ext uri="{FF2B5EF4-FFF2-40B4-BE49-F238E27FC236}">
              <a16:creationId xmlns:a16="http://schemas.microsoft.com/office/drawing/2014/main" id="{74A4D1DF-162A-4430-8690-C2440D4D49B7}"/>
            </a:ext>
          </a:extLst>
        </xdr:cNvPr>
        <xdr:cNvSpPr txBox="1"/>
      </xdr:nvSpPr>
      <xdr:spPr>
        <a:xfrm>
          <a:off x="193104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17653</xdr:rowOff>
    </xdr:from>
    <xdr:ext cx="469744" cy="259045"/>
    <xdr:sp macro="" textlink="">
      <xdr:nvSpPr>
        <xdr:cNvPr id="641" name="n_4mainValue【消防施設】&#10;一人当たり面積">
          <a:extLst>
            <a:ext uri="{FF2B5EF4-FFF2-40B4-BE49-F238E27FC236}">
              <a16:creationId xmlns:a16="http://schemas.microsoft.com/office/drawing/2014/main" id="{6D3C0979-71C1-41AF-97C2-930127A27A41}"/>
            </a:ext>
          </a:extLst>
        </xdr:cNvPr>
        <xdr:cNvSpPr txBox="1"/>
      </xdr:nvSpPr>
      <xdr:spPr>
        <a:xfrm>
          <a:off x="18421427" y="14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92729B09-9891-46AD-9673-FF152D5015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C88DDAF-258F-465A-994E-E560233313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F195152-D318-465B-9BC4-43935D69E4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14391DD-0EC1-4F91-89D8-78D03FB9BF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F955D29-24FE-45AD-9317-8688AD1305B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12CE4F00-1EAA-4085-B5F7-9EE75C2184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7CEC542-8B60-4179-AF4D-2EF701B0F6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2D4DE52-AE74-4027-A720-8870991C034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A30AB39-C408-407C-886D-4E8FB9A87E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80133D89-7FFF-472B-9E3F-BDD1F779DB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3623E04A-5523-4D86-998A-E329A24328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D100DABB-B24D-4E7D-B337-E91CE172D9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317CA7BA-A495-4E53-BF06-CA1057AD328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F45A0947-F654-4AEB-95D0-1CDD6A7C481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6D7DA550-A24D-43B0-9ED4-0F8EC4A29D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7A747C0B-9EDF-432A-A7E9-6F039C4B28D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D21D5B25-5937-4102-A0CF-3FC47DA3CC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A99541F6-8827-4657-85F1-27D95D213B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F7A0D63D-E076-4F9A-A564-629C4294E6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44833BDE-8213-4D39-8F75-775DF0E089A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E3986C1-9D65-4C4E-A346-D1F019108A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5A2E8596-09AC-4A2F-BE49-6B7C36F2179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B980411-CF83-411F-A729-58A930D7BD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4C6F02A-A122-4628-AADB-14A69BF662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84D9F467-D161-4AE9-ADF5-E310A3038F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7A968C76-9AA6-47A4-8C79-329BF462FA42}"/>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10DDF715-8D3C-40EE-9858-A99DAC6C891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A9542707-B512-408D-BFA3-8F4A3FB34B6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0" name="【庁舎】&#10;有形固定資産減価償却率最大値テキスト">
          <a:extLst>
            <a:ext uri="{FF2B5EF4-FFF2-40B4-BE49-F238E27FC236}">
              <a16:creationId xmlns:a16="http://schemas.microsoft.com/office/drawing/2014/main" id="{19EB5CDE-AA18-4E3A-9507-27FAB7280B93}"/>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1" name="直線コネクタ 670">
          <a:extLst>
            <a:ext uri="{FF2B5EF4-FFF2-40B4-BE49-F238E27FC236}">
              <a16:creationId xmlns:a16="http://schemas.microsoft.com/office/drawing/2014/main" id="{EED08D6D-1F77-4296-9DD5-57A5B056F423}"/>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672" name="【庁舎】&#10;有形固定資産減価償却率平均値テキスト">
          <a:extLst>
            <a:ext uri="{FF2B5EF4-FFF2-40B4-BE49-F238E27FC236}">
              <a16:creationId xmlns:a16="http://schemas.microsoft.com/office/drawing/2014/main" id="{ABDEF47C-25C9-49F4-B903-BA43391E0DEE}"/>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3" name="フローチャート: 判断 672">
          <a:extLst>
            <a:ext uri="{FF2B5EF4-FFF2-40B4-BE49-F238E27FC236}">
              <a16:creationId xmlns:a16="http://schemas.microsoft.com/office/drawing/2014/main" id="{09561E78-6A76-49B1-99B0-6FB44CF632C1}"/>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4" name="フローチャート: 判断 673">
          <a:extLst>
            <a:ext uri="{FF2B5EF4-FFF2-40B4-BE49-F238E27FC236}">
              <a16:creationId xmlns:a16="http://schemas.microsoft.com/office/drawing/2014/main" id="{F878BB78-8E72-40A3-9FA9-95619A7F5A1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5" name="フローチャート: 判断 674">
          <a:extLst>
            <a:ext uri="{FF2B5EF4-FFF2-40B4-BE49-F238E27FC236}">
              <a16:creationId xmlns:a16="http://schemas.microsoft.com/office/drawing/2014/main" id="{0BFBFC64-2236-41A5-81AA-791280DDBD5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6" name="フローチャート: 判断 675">
          <a:extLst>
            <a:ext uri="{FF2B5EF4-FFF2-40B4-BE49-F238E27FC236}">
              <a16:creationId xmlns:a16="http://schemas.microsoft.com/office/drawing/2014/main" id="{E306183F-BCB7-418E-97A0-748BF66C6E12}"/>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7" name="フローチャート: 判断 676">
          <a:extLst>
            <a:ext uri="{FF2B5EF4-FFF2-40B4-BE49-F238E27FC236}">
              <a16:creationId xmlns:a16="http://schemas.microsoft.com/office/drawing/2014/main" id="{9741C2B8-0173-432F-9E69-69CDD90668FB}"/>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B4B84AD-2956-4A3F-A19B-981324BCFD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85E6D00-923D-43C3-B307-C335EB0ABB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C674041-55CC-4A10-9F78-958309A5DB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131507E-C216-4437-998A-EA983FD3CF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63F3746-E956-4E3E-A40F-320D3FA165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683" name="楕円 682">
          <a:extLst>
            <a:ext uri="{FF2B5EF4-FFF2-40B4-BE49-F238E27FC236}">
              <a16:creationId xmlns:a16="http://schemas.microsoft.com/office/drawing/2014/main" id="{79069022-827C-43D8-AD3F-87E9EFE4C937}"/>
            </a:ext>
          </a:extLst>
        </xdr:cNvPr>
        <xdr:cNvSpPr/>
      </xdr:nvSpPr>
      <xdr:spPr>
        <a:xfrm>
          <a:off x="16268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684" name="【庁舎】&#10;有形固定資産減価償却率該当値テキスト">
          <a:extLst>
            <a:ext uri="{FF2B5EF4-FFF2-40B4-BE49-F238E27FC236}">
              <a16:creationId xmlns:a16="http://schemas.microsoft.com/office/drawing/2014/main" id="{F46BC2CB-987E-45DC-8E8C-A7B141048D51}"/>
            </a:ext>
          </a:extLst>
        </xdr:cNvPr>
        <xdr:cNvSpPr txBox="1"/>
      </xdr:nvSpPr>
      <xdr:spPr>
        <a:xfrm>
          <a:off x="163576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685" name="楕円 684">
          <a:extLst>
            <a:ext uri="{FF2B5EF4-FFF2-40B4-BE49-F238E27FC236}">
              <a16:creationId xmlns:a16="http://schemas.microsoft.com/office/drawing/2014/main" id="{50DC5D3F-9A5A-4E7B-8798-38C9FB63B0FA}"/>
            </a:ext>
          </a:extLst>
        </xdr:cNvPr>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103958</xdr:rowOff>
    </xdr:to>
    <xdr:cxnSp macro="">
      <xdr:nvCxnSpPr>
        <xdr:cNvPr id="686" name="直線コネクタ 685">
          <a:extLst>
            <a:ext uri="{FF2B5EF4-FFF2-40B4-BE49-F238E27FC236}">
              <a16:creationId xmlns:a16="http://schemas.microsoft.com/office/drawing/2014/main" id="{5630011D-A4E3-4E65-9896-DEF421DF2516}"/>
            </a:ext>
          </a:extLst>
        </xdr:cNvPr>
        <xdr:cNvCxnSpPr/>
      </xdr:nvCxnSpPr>
      <xdr:spPr>
        <a:xfrm>
          <a:off x="15481300" y="17763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687" name="楕円 686">
          <a:extLst>
            <a:ext uri="{FF2B5EF4-FFF2-40B4-BE49-F238E27FC236}">
              <a16:creationId xmlns:a16="http://schemas.microsoft.com/office/drawing/2014/main" id="{CE5AD31F-C5EE-44A7-AA46-516C0FDCED41}"/>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103958</xdr:rowOff>
    </xdr:to>
    <xdr:cxnSp macro="">
      <xdr:nvCxnSpPr>
        <xdr:cNvPr id="688" name="直線コネクタ 687">
          <a:extLst>
            <a:ext uri="{FF2B5EF4-FFF2-40B4-BE49-F238E27FC236}">
              <a16:creationId xmlns:a16="http://schemas.microsoft.com/office/drawing/2014/main" id="{875C2E2A-E9FC-4D6B-88F6-B0BD3D54689E}"/>
            </a:ext>
          </a:extLst>
        </xdr:cNvPr>
        <xdr:cNvCxnSpPr/>
      </xdr:nvCxnSpPr>
      <xdr:spPr>
        <a:xfrm>
          <a:off x="14592300" y="177241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89" name="楕円 688">
          <a:extLst>
            <a:ext uri="{FF2B5EF4-FFF2-40B4-BE49-F238E27FC236}">
              <a16:creationId xmlns:a16="http://schemas.microsoft.com/office/drawing/2014/main" id="{6327EED8-5379-4B56-8106-B47ECB96E365}"/>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106</xdr:row>
      <xdr:rowOff>92529</xdr:rowOff>
    </xdr:to>
    <xdr:cxnSp macro="">
      <xdr:nvCxnSpPr>
        <xdr:cNvPr id="690" name="直線コネクタ 689">
          <a:extLst>
            <a:ext uri="{FF2B5EF4-FFF2-40B4-BE49-F238E27FC236}">
              <a16:creationId xmlns:a16="http://schemas.microsoft.com/office/drawing/2014/main" id="{D8369DAA-2EF4-4080-99CD-6A202F4054C7}"/>
            </a:ext>
          </a:extLst>
        </xdr:cNvPr>
        <xdr:cNvCxnSpPr/>
      </xdr:nvCxnSpPr>
      <xdr:spPr>
        <a:xfrm flipV="1">
          <a:off x="13703300" y="17724120"/>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xdr:nvSpPr>
        <xdr:cNvPr id="691" name="楕円 690">
          <a:extLst>
            <a:ext uri="{FF2B5EF4-FFF2-40B4-BE49-F238E27FC236}">
              <a16:creationId xmlns:a16="http://schemas.microsoft.com/office/drawing/2014/main" id="{BA1BA3A1-06E6-441A-A555-C0FAD33A5568}"/>
            </a:ext>
          </a:extLst>
        </xdr:cNvPr>
        <xdr:cNvSpPr/>
      </xdr:nvSpPr>
      <xdr:spPr>
        <a:xfrm>
          <a:off x="1276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74568</xdr:rowOff>
    </xdr:from>
    <xdr:to>
      <xdr:col>71</xdr:col>
      <xdr:colOff>177800</xdr:colOff>
      <xdr:row>106</xdr:row>
      <xdr:rowOff>92529</xdr:rowOff>
    </xdr:to>
    <xdr:cxnSp macro="">
      <xdr:nvCxnSpPr>
        <xdr:cNvPr id="692" name="直線コネクタ 691">
          <a:extLst>
            <a:ext uri="{FF2B5EF4-FFF2-40B4-BE49-F238E27FC236}">
              <a16:creationId xmlns:a16="http://schemas.microsoft.com/office/drawing/2014/main" id="{26C5FAA9-FA8E-4296-8226-2EF40F2AA11E}"/>
            </a:ext>
          </a:extLst>
        </xdr:cNvPr>
        <xdr:cNvCxnSpPr/>
      </xdr:nvCxnSpPr>
      <xdr:spPr>
        <a:xfrm>
          <a:off x="12814300" y="182482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693" name="n_1aveValue【庁舎】&#10;有形固定資産減価償却率">
          <a:extLst>
            <a:ext uri="{FF2B5EF4-FFF2-40B4-BE49-F238E27FC236}">
              <a16:creationId xmlns:a16="http://schemas.microsoft.com/office/drawing/2014/main" id="{4AAD973B-3327-4F14-BE73-143706B68C71}"/>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694" name="n_2aveValue【庁舎】&#10;有形固定資産減価償却率">
          <a:extLst>
            <a:ext uri="{FF2B5EF4-FFF2-40B4-BE49-F238E27FC236}">
              <a16:creationId xmlns:a16="http://schemas.microsoft.com/office/drawing/2014/main" id="{1FFAF104-5FBD-4C50-AA6C-64E33296FDB7}"/>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5" name="n_3aveValue【庁舎】&#10;有形固定資産減価償却率">
          <a:extLst>
            <a:ext uri="{FF2B5EF4-FFF2-40B4-BE49-F238E27FC236}">
              <a16:creationId xmlns:a16="http://schemas.microsoft.com/office/drawing/2014/main" id="{5EFBA2BC-5CE0-41AE-BBEC-FE111416D428}"/>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6" name="n_4aveValue【庁舎】&#10;有形固定資産減価償却率">
          <a:extLst>
            <a:ext uri="{FF2B5EF4-FFF2-40B4-BE49-F238E27FC236}">
              <a16:creationId xmlns:a16="http://schemas.microsoft.com/office/drawing/2014/main" id="{6D73DB1D-F3BD-49B0-B370-C59997406B0B}"/>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171285</xdr:rowOff>
    </xdr:from>
    <xdr:ext cx="405111" cy="259045"/>
    <xdr:sp macro="" textlink="">
      <xdr:nvSpPr>
        <xdr:cNvPr id="697" name="n_1mainValue【庁舎】&#10;有形固定資産減価償却率">
          <a:extLst>
            <a:ext uri="{FF2B5EF4-FFF2-40B4-BE49-F238E27FC236}">
              <a16:creationId xmlns:a16="http://schemas.microsoft.com/office/drawing/2014/main" id="{188DD2D2-0EA2-4DB6-A642-401320CAD29F}"/>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698" name="n_2mainValue【庁舎】&#10;有形固定資産減価償却率">
          <a:extLst>
            <a:ext uri="{FF2B5EF4-FFF2-40B4-BE49-F238E27FC236}">
              <a16:creationId xmlns:a16="http://schemas.microsoft.com/office/drawing/2014/main" id="{0F5321E6-F3A7-4B82-810C-6AB9BBD0E552}"/>
            </a:ext>
          </a:extLst>
        </xdr:cNvPr>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99" name="n_3mainValue【庁舎】&#10;有形固定資産減価償却率">
          <a:extLst>
            <a:ext uri="{FF2B5EF4-FFF2-40B4-BE49-F238E27FC236}">
              <a16:creationId xmlns:a16="http://schemas.microsoft.com/office/drawing/2014/main" id="{5F60BD1E-3DBB-42A7-9057-A945DF3084B9}"/>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116495</xdr:rowOff>
    </xdr:from>
    <xdr:ext cx="405111" cy="259045"/>
    <xdr:sp macro="" textlink="">
      <xdr:nvSpPr>
        <xdr:cNvPr id="700" name="n_4mainValue【庁舎】&#10;有形固定資産減価償却率">
          <a:extLst>
            <a:ext uri="{FF2B5EF4-FFF2-40B4-BE49-F238E27FC236}">
              <a16:creationId xmlns:a16="http://schemas.microsoft.com/office/drawing/2014/main" id="{66AEDF07-B8BC-4BB3-B50F-AD85DF420326}"/>
            </a:ext>
          </a:extLst>
        </xdr:cNvPr>
        <xdr:cNvSpPr txBox="1"/>
      </xdr:nvSpPr>
      <xdr:spPr>
        <a:xfrm>
          <a:off x="12611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3086B268-3E3E-4A83-A69B-9B7EF80867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B7191AA8-ACF3-43B5-A110-87C3E35DF0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7B1CE529-3484-43C0-A8DD-D33A14C5C0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C623D97B-958F-4790-B5DE-4F3318AC47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1B0084DC-D204-453A-8CD0-5BACC0A58D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D8FEA023-7D76-4D1D-83FB-1346518F70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EDE3EC9-02CD-46C1-B34D-E107C916C9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44AFAF42-1FF5-4A19-942C-F4DB4C7098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46FAA01D-9674-4A4E-9435-08A3B9E0A6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E26F3150-D923-42EA-9EB5-7ADE49219E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11" name="直線コネクタ 710">
          <a:extLst>
            <a:ext uri="{FF2B5EF4-FFF2-40B4-BE49-F238E27FC236}">
              <a16:creationId xmlns:a16="http://schemas.microsoft.com/office/drawing/2014/main" id="{6F164210-7774-451E-9283-432AA5ED9423}"/>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2" name="テキスト ボックス 711">
          <a:extLst>
            <a:ext uri="{FF2B5EF4-FFF2-40B4-BE49-F238E27FC236}">
              <a16:creationId xmlns:a16="http://schemas.microsoft.com/office/drawing/2014/main" id="{F0DEEF46-2A1A-480E-A72E-4223AD8C6FEB}"/>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3" name="直線コネクタ 712">
          <a:extLst>
            <a:ext uri="{FF2B5EF4-FFF2-40B4-BE49-F238E27FC236}">
              <a16:creationId xmlns:a16="http://schemas.microsoft.com/office/drawing/2014/main" id="{33EF10C1-4862-4F49-A028-BA374CB51B3C}"/>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4" name="テキスト ボックス 713">
          <a:extLst>
            <a:ext uri="{FF2B5EF4-FFF2-40B4-BE49-F238E27FC236}">
              <a16:creationId xmlns:a16="http://schemas.microsoft.com/office/drawing/2014/main" id="{37FF7AEE-932F-4CB2-9A93-CB59B740375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5" name="直線コネクタ 714">
          <a:extLst>
            <a:ext uri="{FF2B5EF4-FFF2-40B4-BE49-F238E27FC236}">
              <a16:creationId xmlns:a16="http://schemas.microsoft.com/office/drawing/2014/main" id="{3B7E32DC-4B34-44F0-8DE6-0D497AE40D5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6" name="テキスト ボックス 715">
          <a:extLst>
            <a:ext uri="{FF2B5EF4-FFF2-40B4-BE49-F238E27FC236}">
              <a16:creationId xmlns:a16="http://schemas.microsoft.com/office/drawing/2014/main" id="{910EF7B6-3AAE-4E34-9C4C-67CC4F1D8C6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355CE4-9010-4B00-945D-49978B14D78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950C061D-CA36-4B53-9D48-1B206083EFC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9" name="直線コネクタ 718">
          <a:extLst>
            <a:ext uri="{FF2B5EF4-FFF2-40B4-BE49-F238E27FC236}">
              <a16:creationId xmlns:a16="http://schemas.microsoft.com/office/drawing/2014/main" id="{76F8DBAE-7F66-4412-9690-C7190894518A}"/>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20" name="テキスト ボックス 719">
          <a:extLst>
            <a:ext uri="{FF2B5EF4-FFF2-40B4-BE49-F238E27FC236}">
              <a16:creationId xmlns:a16="http://schemas.microsoft.com/office/drawing/2014/main" id="{78134812-AAF5-4A44-9E9B-DED4C3E3A24B}"/>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1" name="直線コネクタ 720">
          <a:extLst>
            <a:ext uri="{FF2B5EF4-FFF2-40B4-BE49-F238E27FC236}">
              <a16:creationId xmlns:a16="http://schemas.microsoft.com/office/drawing/2014/main" id="{F7BF327A-B759-4B96-8FE7-735A93A510D2}"/>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2" name="テキスト ボックス 721">
          <a:extLst>
            <a:ext uri="{FF2B5EF4-FFF2-40B4-BE49-F238E27FC236}">
              <a16:creationId xmlns:a16="http://schemas.microsoft.com/office/drawing/2014/main" id="{8F7D5FFC-AE40-440F-8060-EB2B90B6495A}"/>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3" name="直線コネクタ 722">
          <a:extLst>
            <a:ext uri="{FF2B5EF4-FFF2-40B4-BE49-F238E27FC236}">
              <a16:creationId xmlns:a16="http://schemas.microsoft.com/office/drawing/2014/main" id="{EA98E891-869E-41FF-B3A6-FF72B4BC0E3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4" name="テキスト ボックス 723">
          <a:extLst>
            <a:ext uri="{FF2B5EF4-FFF2-40B4-BE49-F238E27FC236}">
              <a16:creationId xmlns:a16="http://schemas.microsoft.com/office/drawing/2014/main" id="{7CFB5046-6E53-4D43-B8F5-D1B6C767B027}"/>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FF1F9210-6F3A-4476-9469-A9E055E3A0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BCF4CD8E-6771-410F-8468-34B5FA88A5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3871B5D4-34DD-4AD9-94EE-8626FAE972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8" name="直線コネクタ 727">
          <a:extLst>
            <a:ext uri="{FF2B5EF4-FFF2-40B4-BE49-F238E27FC236}">
              <a16:creationId xmlns:a16="http://schemas.microsoft.com/office/drawing/2014/main" id="{4E7A93FD-4864-41D9-A29D-8543FEEE9325}"/>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9" name="【庁舎】&#10;一人当たり面積最小値テキスト">
          <a:extLst>
            <a:ext uri="{FF2B5EF4-FFF2-40B4-BE49-F238E27FC236}">
              <a16:creationId xmlns:a16="http://schemas.microsoft.com/office/drawing/2014/main" id="{70B34C7A-8143-485A-AEC2-29E9D82E95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30" name="直線コネクタ 729">
          <a:extLst>
            <a:ext uri="{FF2B5EF4-FFF2-40B4-BE49-F238E27FC236}">
              <a16:creationId xmlns:a16="http://schemas.microsoft.com/office/drawing/2014/main" id="{B70D4020-FEE6-48A6-8AC4-0981D31BC51E}"/>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31" name="【庁舎】&#10;一人当たり面積最大値テキスト">
          <a:extLst>
            <a:ext uri="{FF2B5EF4-FFF2-40B4-BE49-F238E27FC236}">
              <a16:creationId xmlns:a16="http://schemas.microsoft.com/office/drawing/2014/main" id="{E6CB6E7A-DCED-4EAD-9F30-40B0B90CAA12}"/>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2" name="直線コネクタ 731">
          <a:extLst>
            <a:ext uri="{FF2B5EF4-FFF2-40B4-BE49-F238E27FC236}">
              <a16:creationId xmlns:a16="http://schemas.microsoft.com/office/drawing/2014/main" id="{35829C5D-4A97-435E-AC2A-BB75D5C2EA7A}"/>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33" name="【庁舎】&#10;一人当たり面積平均値テキスト">
          <a:extLst>
            <a:ext uri="{FF2B5EF4-FFF2-40B4-BE49-F238E27FC236}">
              <a16:creationId xmlns:a16="http://schemas.microsoft.com/office/drawing/2014/main" id="{4F943321-9F90-4CD3-88A9-ADB1517841EA}"/>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4" name="フローチャート: 判断 733">
          <a:extLst>
            <a:ext uri="{FF2B5EF4-FFF2-40B4-BE49-F238E27FC236}">
              <a16:creationId xmlns:a16="http://schemas.microsoft.com/office/drawing/2014/main" id="{7862CB71-FA0B-464A-84C2-58FD4DEF490D}"/>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5" name="フローチャート: 判断 734">
          <a:extLst>
            <a:ext uri="{FF2B5EF4-FFF2-40B4-BE49-F238E27FC236}">
              <a16:creationId xmlns:a16="http://schemas.microsoft.com/office/drawing/2014/main" id="{68B2F508-FADD-4CA4-B3C2-B70CC2B82D4E}"/>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6" name="フローチャート: 判断 735">
          <a:extLst>
            <a:ext uri="{FF2B5EF4-FFF2-40B4-BE49-F238E27FC236}">
              <a16:creationId xmlns:a16="http://schemas.microsoft.com/office/drawing/2014/main" id="{D2415C0A-C7D5-4EC5-ACA4-A6C2032D55E5}"/>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7" name="フローチャート: 判断 736">
          <a:extLst>
            <a:ext uri="{FF2B5EF4-FFF2-40B4-BE49-F238E27FC236}">
              <a16:creationId xmlns:a16="http://schemas.microsoft.com/office/drawing/2014/main" id="{CE66DAF5-9A8F-41CC-AC93-B661804FAE42}"/>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8" name="フローチャート: 判断 737">
          <a:extLst>
            <a:ext uri="{FF2B5EF4-FFF2-40B4-BE49-F238E27FC236}">
              <a16:creationId xmlns:a16="http://schemas.microsoft.com/office/drawing/2014/main" id="{56B44C8A-8750-4785-BB8E-9CE69D63B926}"/>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32E92D7-2AFC-4F69-A916-223E993B16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109B324-3518-41F9-B61D-E2CA61C453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EFE33401-8D58-46B8-AFA2-099FF764FE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524010EB-8582-41F7-B1CE-F60EEC31E8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8233C9C-D920-4F5C-B11E-546C73A705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15875</xdr:rowOff>
    </xdr:from>
    <xdr:to>
      <xdr:col>116</xdr:col>
      <xdr:colOff>114300</xdr:colOff>
      <xdr:row>104</xdr:row>
      <xdr:rowOff>117475</xdr:rowOff>
    </xdr:to>
    <xdr:sp macro="" textlink="">
      <xdr:nvSpPr>
        <xdr:cNvPr id="744" name="楕円 743">
          <a:extLst>
            <a:ext uri="{FF2B5EF4-FFF2-40B4-BE49-F238E27FC236}">
              <a16:creationId xmlns:a16="http://schemas.microsoft.com/office/drawing/2014/main" id="{3D6185B5-26D7-44A7-B063-3CED6DD247E0}"/>
            </a:ext>
          </a:extLst>
        </xdr:cNvPr>
        <xdr:cNvSpPr/>
      </xdr:nvSpPr>
      <xdr:spPr>
        <a:xfrm>
          <a:off x="22110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38752</xdr:rowOff>
    </xdr:from>
    <xdr:ext cx="469744" cy="259045"/>
    <xdr:sp macro="" textlink="">
      <xdr:nvSpPr>
        <xdr:cNvPr id="745" name="【庁舎】&#10;一人当たり面積該当値テキスト">
          <a:extLst>
            <a:ext uri="{FF2B5EF4-FFF2-40B4-BE49-F238E27FC236}">
              <a16:creationId xmlns:a16="http://schemas.microsoft.com/office/drawing/2014/main" id="{9D6CA7DC-7A23-4B8A-B90F-AD9B2D5BB1D0}"/>
            </a:ext>
          </a:extLst>
        </xdr:cNvPr>
        <xdr:cNvSpPr txBox="1"/>
      </xdr:nvSpPr>
      <xdr:spPr>
        <a:xfrm>
          <a:off x="22199600"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34925</xdr:rowOff>
    </xdr:from>
    <xdr:to>
      <xdr:col>112</xdr:col>
      <xdr:colOff>38100</xdr:colOff>
      <xdr:row>104</xdr:row>
      <xdr:rowOff>136525</xdr:rowOff>
    </xdr:to>
    <xdr:sp macro="" textlink="">
      <xdr:nvSpPr>
        <xdr:cNvPr id="746" name="楕円 745">
          <a:extLst>
            <a:ext uri="{FF2B5EF4-FFF2-40B4-BE49-F238E27FC236}">
              <a16:creationId xmlns:a16="http://schemas.microsoft.com/office/drawing/2014/main" id="{0B942FBE-BB4A-426F-8B72-EF80EAB347D4}"/>
            </a:ext>
          </a:extLst>
        </xdr:cNvPr>
        <xdr:cNvSpPr/>
      </xdr:nvSpPr>
      <xdr:spPr>
        <a:xfrm>
          <a:off x="2127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66675</xdr:rowOff>
    </xdr:from>
    <xdr:to>
      <xdr:col>116</xdr:col>
      <xdr:colOff>63500</xdr:colOff>
      <xdr:row>104</xdr:row>
      <xdr:rowOff>85725</xdr:rowOff>
    </xdr:to>
    <xdr:cxnSp macro="">
      <xdr:nvCxnSpPr>
        <xdr:cNvPr id="747" name="直線コネクタ 746">
          <a:extLst>
            <a:ext uri="{FF2B5EF4-FFF2-40B4-BE49-F238E27FC236}">
              <a16:creationId xmlns:a16="http://schemas.microsoft.com/office/drawing/2014/main" id="{12AF0BF6-E048-462B-ABB8-C5D479FA7908}"/>
            </a:ext>
          </a:extLst>
        </xdr:cNvPr>
        <xdr:cNvCxnSpPr/>
      </xdr:nvCxnSpPr>
      <xdr:spPr>
        <a:xfrm flipV="1">
          <a:off x="21323300" y="17897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54927</xdr:rowOff>
    </xdr:from>
    <xdr:to>
      <xdr:col>107</xdr:col>
      <xdr:colOff>101600</xdr:colOff>
      <xdr:row>104</xdr:row>
      <xdr:rowOff>156527</xdr:rowOff>
    </xdr:to>
    <xdr:sp macro="" textlink="">
      <xdr:nvSpPr>
        <xdr:cNvPr id="748" name="楕円 747">
          <a:extLst>
            <a:ext uri="{FF2B5EF4-FFF2-40B4-BE49-F238E27FC236}">
              <a16:creationId xmlns:a16="http://schemas.microsoft.com/office/drawing/2014/main" id="{A40F1FE9-2093-43C8-A2C8-68BCB601C421}"/>
            </a:ext>
          </a:extLst>
        </xdr:cNvPr>
        <xdr:cNvSpPr/>
      </xdr:nvSpPr>
      <xdr:spPr>
        <a:xfrm>
          <a:off x="20383500" y="178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85725</xdr:rowOff>
    </xdr:from>
    <xdr:to>
      <xdr:col>111</xdr:col>
      <xdr:colOff>177800</xdr:colOff>
      <xdr:row>104</xdr:row>
      <xdr:rowOff>105727</xdr:rowOff>
    </xdr:to>
    <xdr:cxnSp macro="">
      <xdr:nvCxnSpPr>
        <xdr:cNvPr id="749" name="直線コネクタ 748">
          <a:extLst>
            <a:ext uri="{FF2B5EF4-FFF2-40B4-BE49-F238E27FC236}">
              <a16:creationId xmlns:a16="http://schemas.microsoft.com/office/drawing/2014/main" id="{3228D21B-58D8-4C14-B0DF-17A46493B436}"/>
            </a:ext>
          </a:extLst>
        </xdr:cNvPr>
        <xdr:cNvCxnSpPr/>
      </xdr:nvCxnSpPr>
      <xdr:spPr>
        <a:xfrm flipV="1">
          <a:off x="20434300" y="1791652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78739</xdr:rowOff>
    </xdr:from>
    <xdr:to>
      <xdr:col>102</xdr:col>
      <xdr:colOff>165100</xdr:colOff>
      <xdr:row>108</xdr:row>
      <xdr:rowOff>8889</xdr:rowOff>
    </xdr:to>
    <xdr:sp macro="" textlink="">
      <xdr:nvSpPr>
        <xdr:cNvPr id="750" name="楕円 749">
          <a:extLst>
            <a:ext uri="{FF2B5EF4-FFF2-40B4-BE49-F238E27FC236}">
              <a16:creationId xmlns:a16="http://schemas.microsoft.com/office/drawing/2014/main" id="{1F94C258-E487-4CAB-B4C5-413E457E7B2D}"/>
            </a:ext>
          </a:extLst>
        </xdr:cNvPr>
        <xdr:cNvSpPr/>
      </xdr:nvSpPr>
      <xdr:spPr>
        <a:xfrm>
          <a:off x="19494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105727</xdr:rowOff>
    </xdr:from>
    <xdr:to>
      <xdr:col>107</xdr:col>
      <xdr:colOff>50800</xdr:colOff>
      <xdr:row>107</xdr:row>
      <xdr:rowOff>129539</xdr:rowOff>
    </xdr:to>
    <xdr:cxnSp macro="">
      <xdr:nvCxnSpPr>
        <xdr:cNvPr id="751" name="直線コネクタ 750">
          <a:extLst>
            <a:ext uri="{FF2B5EF4-FFF2-40B4-BE49-F238E27FC236}">
              <a16:creationId xmlns:a16="http://schemas.microsoft.com/office/drawing/2014/main" id="{09153558-D723-4908-AA40-1FF421A05857}"/>
            </a:ext>
          </a:extLst>
        </xdr:cNvPr>
        <xdr:cNvCxnSpPr/>
      </xdr:nvCxnSpPr>
      <xdr:spPr>
        <a:xfrm flipV="1">
          <a:off x="19545300" y="17936527"/>
          <a:ext cx="889000" cy="5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85407</xdr:rowOff>
    </xdr:from>
    <xdr:to>
      <xdr:col>98</xdr:col>
      <xdr:colOff>38100</xdr:colOff>
      <xdr:row>108</xdr:row>
      <xdr:rowOff>15557</xdr:rowOff>
    </xdr:to>
    <xdr:sp macro="" textlink="">
      <xdr:nvSpPr>
        <xdr:cNvPr id="752" name="楕円 751">
          <a:extLst>
            <a:ext uri="{FF2B5EF4-FFF2-40B4-BE49-F238E27FC236}">
              <a16:creationId xmlns:a16="http://schemas.microsoft.com/office/drawing/2014/main" id="{76A054E4-A4C3-4565-A041-71F848BFBB8E}"/>
            </a:ext>
          </a:extLst>
        </xdr:cNvPr>
        <xdr:cNvSpPr/>
      </xdr:nvSpPr>
      <xdr:spPr>
        <a:xfrm>
          <a:off x="186055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129539</xdr:rowOff>
    </xdr:from>
    <xdr:to>
      <xdr:col>102</xdr:col>
      <xdr:colOff>114300</xdr:colOff>
      <xdr:row>107</xdr:row>
      <xdr:rowOff>136207</xdr:rowOff>
    </xdr:to>
    <xdr:cxnSp macro="">
      <xdr:nvCxnSpPr>
        <xdr:cNvPr id="753" name="直線コネクタ 752">
          <a:extLst>
            <a:ext uri="{FF2B5EF4-FFF2-40B4-BE49-F238E27FC236}">
              <a16:creationId xmlns:a16="http://schemas.microsoft.com/office/drawing/2014/main" id="{B7CCF43F-5EAB-4FD5-B22F-045199927B6B}"/>
            </a:ext>
          </a:extLst>
        </xdr:cNvPr>
        <xdr:cNvCxnSpPr/>
      </xdr:nvCxnSpPr>
      <xdr:spPr>
        <a:xfrm flipV="1">
          <a:off x="18656300" y="1847468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754" name="n_1aveValue【庁舎】&#10;一人当たり面積">
          <a:extLst>
            <a:ext uri="{FF2B5EF4-FFF2-40B4-BE49-F238E27FC236}">
              <a16:creationId xmlns:a16="http://schemas.microsoft.com/office/drawing/2014/main" id="{88CBAFC9-EFCA-47D3-AAA5-703C842F291C}"/>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755" name="n_2aveValue【庁舎】&#10;一人当たり面積">
          <a:extLst>
            <a:ext uri="{FF2B5EF4-FFF2-40B4-BE49-F238E27FC236}">
              <a16:creationId xmlns:a16="http://schemas.microsoft.com/office/drawing/2014/main" id="{6BA93A42-53AB-428A-85CF-DA61483C4DD7}"/>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56" name="n_3aveValue【庁舎】&#10;一人当たり面積">
          <a:extLst>
            <a:ext uri="{FF2B5EF4-FFF2-40B4-BE49-F238E27FC236}">
              <a16:creationId xmlns:a16="http://schemas.microsoft.com/office/drawing/2014/main" id="{F18CD7A8-B489-4E89-8D00-B9A017C5E05A}"/>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57" name="n_4aveValue【庁舎】&#10;一人当たり面積">
          <a:extLst>
            <a:ext uri="{FF2B5EF4-FFF2-40B4-BE49-F238E27FC236}">
              <a16:creationId xmlns:a16="http://schemas.microsoft.com/office/drawing/2014/main" id="{A5B8CC8B-4907-4179-861E-4E9D860FA663}"/>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153052</xdr:rowOff>
    </xdr:from>
    <xdr:ext cx="469744" cy="259045"/>
    <xdr:sp macro="" textlink="">
      <xdr:nvSpPr>
        <xdr:cNvPr id="758" name="n_1mainValue【庁舎】&#10;一人当たり面積">
          <a:extLst>
            <a:ext uri="{FF2B5EF4-FFF2-40B4-BE49-F238E27FC236}">
              <a16:creationId xmlns:a16="http://schemas.microsoft.com/office/drawing/2014/main" id="{01386FC9-169C-494A-85C0-53EE7804F909}"/>
            </a:ext>
          </a:extLst>
        </xdr:cNvPr>
        <xdr:cNvSpPr txBox="1"/>
      </xdr:nvSpPr>
      <xdr:spPr>
        <a:xfrm>
          <a:off x="210757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1604</xdr:rowOff>
    </xdr:from>
    <xdr:ext cx="469744" cy="259045"/>
    <xdr:sp macro="" textlink="">
      <xdr:nvSpPr>
        <xdr:cNvPr id="759" name="n_2mainValue【庁舎】&#10;一人当たり面積">
          <a:extLst>
            <a:ext uri="{FF2B5EF4-FFF2-40B4-BE49-F238E27FC236}">
              <a16:creationId xmlns:a16="http://schemas.microsoft.com/office/drawing/2014/main" id="{7E5D9992-94D1-417F-A73F-1B6D4E8D559B}"/>
            </a:ext>
          </a:extLst>
        </xdr:cNvPr>
        <xdr:cNvSpPr txBox="1"/>
      </xdr:nvSpPr>
      <xdr:spPr>
        <a:xfrm>
          <a:off x="20199427" y="1766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xdr:rowOff>
    </xdr:from>
    <xdr:ext cx="469744" cy="259045"/>
    <xdr:sp macro="" textlink="">
      <xdr:nvSpPr>
        <xdr:cNvPr id="760" name="n_3mainValue【庁舎】&#10;一人当たり面積">
          <a:extLst>
            <a:ext uri="{FF2B5EF4-FFF2-40B4-BE49-F238E27FC236}">
              <a16:creationId xmlns:a16="http://schemas.microsoft.com/office/drawing/2014/main" id="{149B26DC-76B0-47E7-A861-8B6C7CEABC39}"/>
            </a:ext>
          </a:extLst>
        </xdr:cNvPr>
        <xdr:cNvSpPr txBox="1"/>
      </xdr:nvSpPr>
      <xdr:spPr>
        <a:xfrm>
          <a:off x="19310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6684</xdr:rowOff>
    </xdr:from>
    <xdr:ext cx="469744" cy="259045"/>
    <xdr:sp macro="" textlink="">
      <xdr:nvSpPr>
        <xdr:cNvPr id="761" name="n_4mainValue【庁舎】&#10;一人当たり面積">
          <a:extLst>
            <a:ext uri="{FF2B5EF4-FFF2-40B4-BE49-F238E27FC236}">
              <a16:creationId xmlns:a16="http://schemas.microsoft.com/office/drawing/2014/main" id="{A6BB226F-3284-47DF-88F2-39D03EFEBCD3}"/>
            </a:ext>
          </a:extLst>
        </xdr:cNvPr>
        <xdr:cNvSpPr txBox="1"/>
      </xdr:nvSpPr>
      <xdr:spPr>
        <a:xfrm>
          <a:off x="18421427" y="1852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7023FB96-1F4A-451B-92C3-9933A659DC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56C42AC9-30EE-4884-8FB5-EC4962AE7E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C97644B9-FD8E-4A6D-A4A5-6C6B643843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中学校の体育館が修繕では維持できない段階まで来ているため、新設又は大規模改修に向けて補助金や起債等の財源を考えていきたい。市民会館及び消防施設は新型コロナウイルス感染症の影響により施設利用自体がかなり減っているため現状では修繕の優先度は低いが、大規模災害等有事の際には各地区の避難所及び防災拠点としての役割があるため、危険箇所については迅速に対応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人口の減少及び町内に中心となる産業が少ないことにより、財政基盤が弱く、類似団体平均をやや下回っている。企業版ふるさと納税制度や財政調整基金等を活用した債券運用など、自主財源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普通交付税の交付額が新規費目の創設等により約</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百万円増加し、経常一般財源が増加した。加えて新型コロナウイルスの影響により事業の未実施及び医療控え等が起こり、経常収支比率が</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ポイント改善した。この機会に事業の取捨選択をすることで経常経費の節減に努めたい。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106256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1456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76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13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5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5944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85531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人件費・物件費については前年度から</a:t>
          </a:r>
          <a:r>
            <a:rPr kumimoji="1" lang="en-US" altLang="ja-JP" sz="1300">
              <a:latin typeface="ＭＳ Ｐゴシック" panose="020B0600070205080204" pitchFamily="50" charset="-128"/>
              <a:ea typeface="ＭＳ Ｐゴシック" panose="020B0600070205080204" pitchFamily="50" charset="-128"/>
            </a:rPr>
            <a:t>20,000</a:t>
          </a:r>
          <a:r>
            <a:rPr kumimoji="1" lang="ja-JP" altLang="en-US" sz="1300">
              <a:latin typeface="ＭＳ Ｐゴシック" panose="020B0600070205080204" pitchFamily="50" charset="-128"/>
              <a:ea typeface="ＭＳ Ｐゴシック" panose="020B0600070205080204" pitchFamily="50" charset="-128"/>
            </a:rPr>
            <a:t>円以上増加し、類似団体平均を上回っている。会計年度任用職員制度の実施により、教育費に係る人件費が大きく増加したことと、役場旧庁舎の除却により物件費が増加したことが要因となっている。個別施設計画の整備により施設の除却が進むと思われるため、負担の平準化という観点からも単年度の経費が過大にならないよう注視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52215</xdr:rowOff>
    </xdr:from>
    <xdr:to>
      <xdr:col>23</xdr:col>
      <xdr:colOff>133350</xdr:colOff>
      <xdr:row>82</xdr:row>
      <xdr:rowOff>148003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11115"/>
          <a:ext cx="838200" cy="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52215</xdr:rowOff>
    </xdr:from>
    <xdr:to>
      <xdr:col>19</xdr:col>
      <xdr:colOff>133350</xdr:colOff>
      <xdr:row>82</xdr:row>
      <xdr:rowOff>58992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11115"/>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22113</xdr:rowOff>
    </xdr:from>
    <xdr:to>
      <xdr:col>15</xdr:col>
      <xdr:colOff>82550</xdr:colOff>
      <xdr:row>82</xdr:row>
      <xdr:rowOff>58992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81013"/>
          <a:ext cx="889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22113</xdr:rowOff>
    </xdr:from>
    <xdr:to>
      <xdr:col>11</xdr:col>
      <xdr:colOff>31750</xdr:colOff>
      <xdr:row>82</xdr:row>
      <xdr:rowOff>49786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81013"/>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97203</xdr:rowOff>
    </xdr:from>
    <xdr:to>
      <xdr:col>23</xdr:col>
      <xdr:colOff>184150</xdr:colOff>
      <xdr:row>83</xdr:row>
      <xdr:rowOff>27353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2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1415</xdr:rowOff>
    </xdr:from>
    <xdr:to>
      <xdr:col>19</xdr:col>
      <xdr:colOff>184150</xdr:colOff>
      <xdr:row>82</xdr:row>
      <xdr:rowOff>103015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113192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8192</xdr:rowOff>
    </xdr:from>
    <xdr:to>
      <xdr:col>15</xdr:col>
      <xdr:colOff>133350</xdr:colOff>
      <xdr:row>82</xdr:row>
      <xdr:rowOff>109792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94569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5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142763</xdr:rowOff>
    </xdr:from>
    <xdr:to>
      <xdr:col>11</xdr:col>
      <xdr:colOff>82550</xdr:colOff>
      <xdr:row>82</xdr:row>
      <xdr:rowOff>72913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83090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9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170436</xdr:rowOff>
    </xdr:from>
    <xdr:to>
      <xdr:col>7</xdr:col>
      <xdr:colOff>31750</xdr:colOff>
      <xdr:row>82</xdr:row>
      <xdr:rowOff>100586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85363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ポイントとなっている。類似団体平均や全国町村平均と比較するとまだ高い水準にあるので、民間給与と比較しながら適正な給与水準の維持に努める。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77611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9133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158045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職員数は前年度とほぼ同じだが、類似団体平均と比較すると約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人多くなっている。新規採用を継続して行っているため職員数は減っていないが、定員管理適正化計画等に基づいて適正な人数管理を行っていく。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21469</xdr:rowOff>
    </xdr:from>
    <xdr:to>
      <xdr:col>81</xdr:col>
      <xdr:colOff>44450</xdr:colOff>
      <xdr:row>62</xdr:row>
      <xdr:rowOff>69729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5136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21469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1804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61</xdr:row>
      <xdr:rowOff>159596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9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120529</xdr:rowOff>
    </xdr:from>
    <xdr:to>
      <xdr:col>68</xdr:col>
      <xdr:colOff>152400</xdr:colOff>
      <xdr:row>61</xdr:row>
      <xdr:rowOff>135467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7897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18929</xdr:rowOff>
    </xdr:from>
    <xdr:to>
      <xdr:col>81</xdr:col>
      <xdr:colOff>95250</xdr:colOff>
      <xdr:row>62</xdr:row>
      <xdr:rowOff>120529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162456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2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142119</xdr:rowOff>
    </xdr:from>
    <xdr:to>
      <xdr:col>77</xdr:col>
      <xdr:colOff>95250</xdr:colOff>
      <xdr:row>62</xdr:row>
      <xdr:rowOff>72269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57046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8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23723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69729</xdr:rowOff>
    </xdr:from>
    <xdr:to>
      <xdr:col>64</xdr:col>
      <xdr:colOff>152400</xdr:colOff>
      <xdr:row>61</xdr:row>
      <xdr:rowOff>171329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156106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年度に借入を行った過疎債や合併特例債の償還は開始したものの、</a:t>
          </a:r>
          <a:r>
            <a:rPr kumimoji="1" lang="ja-JP" altLang="en-US" sz="1300">
              <a:latin typeface="ＭＳ Ｐゴシック" panose="020B0600070205080204" pitchFamily="50" charset="-128"/>
              <a:ea typeface="ＭＳ Ｐゴシック" panose="020B0600070205080204" pitchFamily="50" charset="-128"/>
            </a:rPr>
            <a:t>大型公共事業の負担金が令和元年度で終了したため、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ポイント改善している。借入を行っている地方債も、過疎債や合併特例債といった財政措置の有利な起債の割合が増えているため、引き続き数値の改善に努める。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70455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0884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70455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58965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116417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83051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普通交付税の増額や地方債残高の減少等により、昨年度から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ポイント改善している。類似団体や群馬県平均と比較するとまだまだ高い数値となっているため、借入と償還のバランス等に留意しながら適切な行政サービスの提供に努める。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80191</xdr:rowOff>
    </xdr:from>
    <xdr:to>
      <xdr:col>81</xdr:col>
      <xdr:colOff>44450</xdr:colOff>
      <xdr:row>17</xdr:row>
      <xdr:rowOff>58118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823391"/>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42031</xdr:rowOff>
    </xdr:from>
    <xdr:to>
      <xdr:col>77</xdr:col>
      <xdr:colOff>44450</xdr:colOff>
      <xdr:row>17</xdr:row>
      <xdr:rowOff>58118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295668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32838</xdr:rowOff>
    </xdr:from>
    <xdr:to>
      <xdr:col>72</xdr:col>
      <xdr:colOff>203200</xdr:colOff>
      <xdr:row>17</xdr:row>
      <xdr:rowOff>42031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94748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32838</xdr:rowOff>
    </xdr:from>
    <xdr:to>
      <xdr:col>68</xdr:col>
      <xdr:colOff>152400</xdr:colOff>
      <xdr:row>17</xdr:row>
      <xdr:rowOff>60416</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94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29391</xdr:rowOff>
    </xdr:from>
    <xdr:to>
      <xdr:col>81</xdr:col>
      <xdr:colOff>95250</xdr:colOff>
      <xdr:row>16</xdr:row>
      <xdr:rowOff>130991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1468</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4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7318</xdr:rowOff>
    </xdr:from>
    <xdr:to>
      <xdr:col>77</xdr:col>
      <xdr:colOff>95250</xdr:colOff>
      <xdr:row>17</xdr:row>
      <xdr:rowOff>108918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93695</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00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162681</xdr:rowOff>
    </xdr:from>
    <xdr:to>
      <xdr:col>73</xdr:col>
      <xdr:colOff>44450</xdr:colOff>
      <xdr:row>17</xdr:row>
      <xdr:rowOff>92831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77608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9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153488</xdr:rowOff>
    </xdr:from>
    <xdr:to>
      <xdr:col>68</xdr:col>
      <xdr:colOff>203200</xdr:colOff>
      <xdr:row>17</xdr:row>
      <xdr:rowOff>83638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68415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9616</xdr:rowOff>
    </xdr:from>
    <xdr:to>
      <xdr:col>64</xdr:col>
      <xdr:colOff>152400</xdr:colOff>
      <xdr:row>17</xdr:row>
      <xdr:rowOff>111216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95993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いる。会計年度任用職員制度の実施に伴う増加であり、保育・教育関係の施設を直営で行っている当町は影響が大きくなっている。今後は規模の縮小や民間の委託など、実情に合わせて検討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実施により賃金が人件費に移行したため、大きく減少している。類似団体平均とほぼ同様の数値になっているため、この水準を維持しながら見直せる部分は改善し、財政の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99241</xdr:rowOff>
    </xdr:from>
    <xdr:to>
      <xdr:col>82</xdr:col>
      <xdr:colOff>107950</xdr:colOff>
      <xdr:row>16</xdr:row>
      <xdr:rowOff>6169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099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6169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10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90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138430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90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126819</xdr:rowOff>
    </xdr:from>
    <xdr:to>
      <xdr:col>78</xdr:col>
      <xdr:colOff>120650</xdr:colOff>
      <xdr:row>16</xdr:row>
      <xdr:rowOff>56969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67146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会計年度任用職員制度の実施により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ポイントと大きく減少している。類似団体平均と比較して低い数値となっているが、社会保障費関係については今後増加が見込まれるため、動向を注視していく。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6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56</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342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国民健康保険特別会計繰出金等の減少により、今年度は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少となっている。介護特会への繰出金は大きく増加しているため、老朽化に伴う更新が予想される公営企業の繰出金についても、使用料の適正な見直し等により普通会計の負担を減らす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151493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72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8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67128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56</xdr:row>
      <xdr:rowOff>34472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一部事務組合への負担金は増加したが、大型の公共事業への負担金が皆減するなど全体では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ポイントの減少となっている。今年度は新型コロナウイルスの影響による医療控え等により社会保障経費は抑えられているが、今後は増加が見込まれるので町単独補助金の見直し等経常経費の抑制に努める。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161290</xdr:rowOff>
    </xdr:from>
    <xdr:to>
      <xdr:col>82</xdr:col>
      <xdr:colOff>107950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905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47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47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98425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47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110490</xdr:rowOff>
    </xdr:from>
    <xdr:to>
      <xdr:col>82</xdr:col>
      <xdr:colOff>158750</xdr:colOff>
      <xdr:row>35</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127017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30480</xdr:rowOff>
    </xdr:from>
    <xdr:to>
      <xdr:col>74</xdr:col>
      <xdr:colOff>31750</xdr:colOff>
      <xdr:row>35</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47625</xdr:rowOff>
    </xdr:from>
    <xdr:to>
      <xdr:col>65</xdr:col>
      <xdr:colOff>53975</xdr:colOff>
      <xdr:row>35</xdr:row>
      <xdr:rowOff>149225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134002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公債費については高止まりが続いており、平成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年度についても庁舎移転及び保育所建設により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ポイント増加している。新発債は財政措置の有利な起債のみに抑え、将来負担比率等の数値に影響を及ぼさないよう努める。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637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92711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62230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今年度は新型コロナウイルスの影響により様々な活動が止まったため、経常経費は減少し類似団体平均を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ポイント下回っている。今後も施設の維持管理や運営方法などによって経常経費に影響が出るため、住民サービスと財政負担のバランスを考えながら経費の縮減を図る。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926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160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122428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92832</xdr:rowOff>
    </xdr:from>
    <xdr:to>
      <xdr:col>29</xdr:col>
      <xdr:colOff>127000</xdr:colOff>
      <xdr:row>16</xdr:row>
      <xdr:rowOff>163058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3657"/>
          <a:ext cx="647700" cy="7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143604</xdr:rowOff>
    </xdr:from>
    <xdr:to>
      <xdr:col>26</xdr:col>
      <xdr:colOff>50800</xdr:colOff>
      <xdr:row>16</xdr:row>
      <xdr:rowOff>163058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34429"/>
          <a:ext cx="698500" cy="1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143604</xdr:rowOff>
    </xdr:from>
    <xdr:to>
      <xdr:col>22</xdr:col>
      <xdr:colOff>114300</xdr:colOff>
      <xdr:row>16</xdr:row>
      <xdr:rowOff>167318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4429"/>
          <a:ext cx="698500" cy="2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167318</xdr:rowOff>
    </xdr:from>
    <xdr:to>
      <xdr:col>18</xdr:col>
      <xdr:colOff>177800</xdr:colOff>
      <xdr:row>17</xdr:row>
      <xdr:rowOff>15855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8143"/>
          <a:ext cx="698500" cy="1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42032</xdr:rowOff>
    </xdr:from>
    <xdr:to>
      <xdr:col>29</xdr:col>
      <xdr:colOff>177800</xdr:colOff>
      <xdr:row>16</xdr:row>
      <xdr:rowOff>143632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58559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112258</xdr:rowOff>
    </xdr:from>
    <xdr:to>
      <xdr:col>26</xdr:col>
      <xdr:colOff>101600</xdr:colOff>
      <xdr:row>17</xdr:row>
      <xdr:rowOff>42408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52585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1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92804</xdr:rowOff>
    </xdr:from>
    <xdr:to>
      <xdr:col>22</xdr:col>
      <xdr:colOff>165100</xdr:colOff>
      <xdr:row>17</xdr:row>
      <xdr:rowOff>22954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33131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116518</xdr:rowOff>
    </xdr:from>
    <xdr:to>
      <xdr:col>19</xdr:col>
      <xdr:colOff>38100</xdr:colOff>
      <xdr:row>17</xdr:row>
      <xdr:rowOff>46668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56845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136505</xdr:rowOff>
    </xdr:from>
    <xdr:to>
      <xdr:col>15</xdr:col>
      <xdr:colOff>101600</xdr:colOff>
      <xdr:row>17</xdr:row>
      <xdr:rowOff>66655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330134</xdr:rowOff>
    </xdr:from>
    <xdr:to>
      <xdr:col>29</xdr:col>
      <xdr:colOff>127000</xdr:colOff>
      <xdr:row>34</xdr:row>
      <xdr:rowOff>332717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97584"/>
          <a:ext cx="647700" cy="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330134</xdr:rowOff>
    </xdr:from>
    <xdr:to>
      <xdr:col>26</xdr:col>
      <xdr:colOff>50800</xdr:colOff>
      <xdr:row>35</xdr:row>
      <xdr:rowOff>28999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97584"/>
          <a:ext cx="698500" cy="41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18438</xdr:rowOff>
    </xdr:from>
    <xdr:to>
      <xdr:col>22</xdr:col>
      <xdr:colOff>114300</xdr:colOff>
      <xdr:row>35</xdr:row>
      <xdr:rowOff>28999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28788"/>
          <a:ext cx="6985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18438</xdr:rowOff>
    </xdr:from>
    <xdr:to>
      <xdr:col>18</xdr:col>
      <xdr:colOff>177800</xdr:colOff>
      <xdr:row>35</xdr:row>
      <xdr:rowOff>37503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28788"/>
          <a:ext cx="6985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281917</xdr:rowOff>
    </xdr:from>
    <xdr:to>
      <xdr:col>29</xdr:col>
      <xdr:colOff>177800</xdr:colOff>
      <xdr:row>35</xdr:row>
      <xdr:rowOff>40617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4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126994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9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279334</xdr:rowOff>
    </xdr:from>
    <xdr:to>
      <xdr:col>26</xdr:col>
      <xdr:colOff>101600</xdr:colOff>
      <xdr:row>35</xdr:row>
      <xdr:rowOff>38034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48211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1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321099</xdr:rowOff>
    </xdr:from>
    <xdr:to>
      <xdr:col>22</xdr:col>
      <xdr:colOff>165100</xdr:colOff>
      <xdr:row>35</xdr:row>
      <xdr:rowOff>79799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8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89976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5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310538</xdr:rowOff>
    </xdr:from>
    <xdr:to>
      <xdr:col>19</xdr:col>
      <xdr:colOff>38100</xdr:colOff>
      <xdr:row>35</xdr:row>
      <xdr:rowOff>69238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77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79415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4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329603</xdr:rowOff>
    </xdr:from>
    <xdr:to>
      <xdr:col>15</xdr:col>
      <xdr:colOff>101600</xdr:colOff>
      <xdr:row>35</xdr:row>
      <xdr:rowOff>88303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9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98480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6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121679</xdr:rowOff>
    </xdr:from>
    <xdr:to>
      <xdr:col>24</xdr:col>
      <xdr:colOff>63500</xdr:colOff>
      <xdr:row>36</xdr:row>
      <xdr:rowOff>17069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0979"/>
          <a:ext cx="838200" cy="2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4686</xdr:rowOff>
    </xdr:from>
    <xdr:to>
      <xdr:col>19</xdr:col>
      <xdr:colOff>177800</xdr:colOff>
      <xdr:row>36</xdr:row>
      <xdr:rowOff>17069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76886"/>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4686</xdr:rowOff>
    </xdr:from>
    <xdr:to>
      <xdr:col>15</xdr:col>
      <xdr:colOff>50800</xdr:colOff>
      <xdr:row>36</xdr:row>
      <xdr:rowOff>4953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688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4953</xdr:rowOff>
    </xdr:from>
    <xdr:to>
      <xdr:col>10</xdr:col>
      <xdr:colOff>114300</xdr:colOff>
      <xdr:row>36</xdr:row>
      <xdr:rowOff>27153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7153"/>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70879</xdr:rowOff>
    </xdr:from>
    <xdr:to>
      <xdr:col>24</xdr:col>
      <xdr:colOff>114300</xdr:colOff>
      <xdr:row>35</xdr:row>
      <xdr:rowOff>1029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93756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137719</xdr:rowOff>
    </xdr:from>
    <xdr:to>
      <xdr:col>20</xdr:col>
      <xdr:colOff>38100</xdr:colOff>
      <xdr:row>36</xdr:row>
      <xdr:rowOff>67869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84396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125336</xdr:rowOff>
    </xdr:from>
    <xdr:to>
      <xdr:col>15</xdr:col>
      <xdr:colOff>101600</xdr:colOff>
      <xdr:row>36</xdr:row>
      <xdr:rowOff>55486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72013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125603</xdr:rowOff>
    </xdr:from>
    <xdr:to>
      <xdr:col>10</xdr:col>
      <xdr:colOff>165100</xdr:colOff>
      <xdr:row>36</xdr:row>
      <xdr:rowOff>55753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72280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147803</xdr:rowOff>
    </xdr:from>
    <xdr:to>
      <xdr:col>6</xdr:col>
      <xdr:colOff>38100</xdr:colOff>
      <xdr:row>36</xdr:row>
      <xdr:rowOff>77953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94480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113269</xdr:rowOff>
    </xdr:from>
    <xdr:to>
      <xdr:col>24</xdr:col>
      <xdr:colOff>63500</xdr:colOff>
      <xdr:row>56</xdr:row>
      <xdr:rowOff>141922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4469"/>
          <a:ext cx="8382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136001</xdr:rowOff>
    </xdr:from>
    <xdr:to>
      <xdr:col>19</xdr:col>
      <xdr:colOff>177800</xdr:colOff>
      <xdr:row>56</xdr:row>
      <xdr:rowOff>141922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37201"/>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136001</xdr:rowOff>
    </xdr:from>
    <xdr:to>
      <xdr:col>15</xdr:col>
      <xdr:colOff>50800</xdr:colOff>
      <xdr:row>57</xdr:row>
      <xdr:rowOff>1516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37201"/>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126359</xdr:rowOff>
    </xdr:from>
    <xdr:to>
      <xdr:col>10</xdr:col>
      <xdr:colOff>114300</xdr:colOff>
      <xdr:row>57</xdr:row>
      <xdr:rowOff>1516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27559"/>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62469</xdr:rowOff>
    </xdr:from>
    <xdr:to>
      <xdr:col>24</xdr:col>
      <xdr:colOff>114300</xdr:colOff>
      <xdr:row>56</xdr:row>
      <xdr:rowOff>164069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168331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91122</xdr:rowOff>
    </xdr:from>
    <xdr:to>
      <xdr:col>20</xdr:col>
      <xdr:colOff>38100</xdr:colOff>
      <xdr:row>57</xdr:row>
      <xdr:rowOff>21272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85201</xdr:rowOff>
    </xdr:from>
    <xdr:to>
      <xdr:col>15</xdr:col>
      <xdr:colOff>101600</xdr:colOff>
      <xdr:row>57</xdr:row>
      <xdr:rowOff>15351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6478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122166</xdr:rowOff>
    </xdr:from>
    <xdr:to>
      <xdr:col>10</xdr:col>
      <xdr:colOff>165100</xdr:colOff>
      <xdr:row>57</xdr:row>
      <xdr:rowOff>52316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43443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75559</xdr:rowOff>
    </xdr:from>
    <xdr:to>
      <xdr:col>6</xdr:col>
      <xdr:colOff>38100</xdr:colOff>
      <xdr:row>57</xdr:row>
      <xdr:rowOff>5709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168286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57175</xdr:rowOff>
    </xdr:from>
    <xdr:to>
      <xdr:col>24</xdr:col>
      <xdr:colOff>63500</xdr:colOff>
      <xdr:row>78</xdr:row>
      <xdr:rowOff>76287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30275"/>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73864</xdr:rowOff>
    </xdr:from>
    <xdr:to>
      <xdr:col>19</xdr:col>
      <xdr:colOff>177800</xdr:colOff>
      <xdr:row>78</xdr:row>
      <xdr:rowOff>76287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4696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67486</xdr:rowOff>
    </xdr:from>
    <xdr:to>
      <xdr:col>15</xdr:col>
      <xdr:colOff>50800</xdr:colOff>
      <xdr:row>78</xdr:row>
      <xdr:rowOff>73864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4058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49403</xdr:rowOff>
    </xdr:from>
    <xdr:to>
      <xdr:col>10</xdr:col>
      <xdr:colOff>114300</xdr:colOff>
      <xdr:row>78</xdr:row>
      <xdr:rowOff>67486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22503"/>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6375</xdr:rowOff>
    </xdr:from>
    <xdr:to>
      <xdr:col>24</xdr:col>
      <xdr:colOff>114300</xdr:colOff>
      <xdr:row>78</xdr:row>
      <xdr:rowOff>107975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92752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25487</xdr:rowOff>
    </xdr:from>
    <xdr:to>
      <xdr:col>20</xdr:col>
      <xdr:colOff>38100</xdr:colOff>
      <xdr:row>78</xdr:row>
      <xdr:rowOff>127087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118214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23064</xdr:rowOff>
    </xdr:from>
    <xdr:to>
      <xdr:col>15</xdr:col>
      <xdr:colOff>101600</xdr:colOff>
      <xdr:row>78</xdr:row>
      <xdr:rowOff>124664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115791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16686</xdr:rowOff>
    </xdr:from>
    <xdr:to>
      <xdr:col>10</xdr:col>
      <xdr:colOff>165100</xdr:colOff>
      <xdr:row>78</xdr:row>
      <xdr:rowOff>118286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109413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170053</xdr:rowOff>
    </xdr:from>
    <xdr:to>
      <xdr:col>6</xdr:col>
      <xdr:colOff>38100</xdr:colOff>
      <xdr:row>78</xdr:row>
      <xdr:rowOff>100203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91330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47707</xdr:rowOff>
    </xdr:from>
    <xdr:to>
      <xdr:col>24</xdr:col>
      <xdr:colOff>63500</xdr:colOff>
      <xdr:row>97</xdr:row>
      <xdr:rowOff>133090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78357"/>
          <a:ext cx="838200" cy="8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47707</xdr:rowOff>
    </xdr:from>
    <xdr:to>
      <xdr:col>19</xdr:col>
      <xdr:colOff>177800</xdr:colOff>
      <xdr:row>97</xdr:row>
      <xdr:rowOff>86416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78357"/>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86416</xdr:rowOff>
    </xdr:from>
    <xdr:to>
      <xdr:col>15</xdr:col>
      <xdr:colOff>50800</xdr:colOff>
      <xdr:row>97</xdr:row>
      <xdr:rowOff>121641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17066"/>
          <a:ext cx="889000" cy="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xdr:rowOff>
    </xdr:from>
    <xdr:to>
      <xdr:col>10</xdr:col>
      <xdr:colOff>114300</xdr:colOff>
      <xdr:row>97</xdr:row>
      <xdr:rowOff>121641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30865"/>
          <a:ext cx="889000" cy="1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82290</xdr:rowOff>
    </xdr:from>
    <xdr:to>
      <xdr:col>24</xdr:col>
      <xdr:colOff>114300</xdr:colOff>
      <xdr:row>98</xdr:row>
      <xdr:rowOff>12440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60717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168357</xdr:rowOff>
    </xdr:from>
    <xdr:to>
      <xdr:col>20</xdr:col>
      <xdr:colOff>38100</xdr:colOff>
      <xdr:row>97</xdr:row>
      <xdr:rowOff>98507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89634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35616</xdr:rowOff>
    </xdr:from>
    <xdr:to>
      <xdr:col>15</xdr:col>
      <xdr:colOff>101600</xdr:colOff>
      <xdr:row>97</xdr:row>
      <xdr:rowOff>137216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128343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70841</xdr:rowOff>
    </xdr:from>
    <xdr:to>
      <xdr:col>10</xdr:col>
      <xdr:colOff>165100</xdr:colOff>
      <xdr:row>98</xdr:row>
      <xdr:rowOff>991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163568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120865</xdr:rowOff>
    </xdr:from>
    <xdr:to>
      <xdr:col>6</xdr:col>
      <xdr:colOff>38100</xdr:colOff>
      <xdr:row>97</xdr:row>
      <xdr:rowOff>51015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67542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9259</xdr:rowOff>
    </xdr:from>
    <xdr:to>
      <xdr:col>55</xdr:col>
      <xdr:colOff>0</xdr:colOff>
      <xdr:row>37</xdr:row>
      <xdr:rowOff>122509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81459"/>
          <a:ext cx="838200" cy="2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122509</xdr:rowOff>
    </xdr:from>
    <xdr:to>
      <xdr:col>50</xdr:col>
      <xdr:colOff>114300</xdr:colOff>
      <xdr:row>37</xdr:row>
      <xdr:rowOff>135757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66159"/>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133407</xdr:rowOff>
    </xdr:from>
    <xdr:to>
      <xdr:col>45</xdr:col>
      <xdr:colOff>177800</xdr:colOff>
      <xdr:row>37</xdr:row>
      <xdr:rowOff>135757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477057"/>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122932</xdr:rowOff>
    </xdr:from>
    <xdr:to>
      <xdr:col>41</xdr:col>
      <xdr:colOff>50800</xdr:colOff>
      <xdr:row>37</xdr:row>
      <xdr:rowOff>133407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66582"/>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129909</xdr:rowOff>
    </xdr:from>
    <xdr:to>
      <xdr:col>55</xdr:col>
      <xdr:colOff>50800</xdr:colOff>
      <xdr:row>36</xdr:row>
      <xdr:rowOff>60059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108336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0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71709</xdr:rowOff>
    </xdr:from>
    <xdr:to>
      <xdr:col>50</xdr:col>
      <xdr:colOff>165100</xdr:colOff>
      <xdr:row>38</xdr:row>
      <xdr:rowOff>1859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164437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84957</xdr:rowOff>
    </xdr:from>
    <xdr:to>
      <xdr:col>46</xdr:col>
      <xdr:colOff>38100</xdr:colOff>
      <xdr:row>38</xdr:row>
      <xdr:rowOff>15107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6234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82607</xdr:rowOff>
    </xdr:from>
    <xdr:to>
      <xdr:col>41</xdr:col>
      <xdr:colOff>101600</xdr:colOff>
      <xdr:row>38</xdr:row>
      <xdr:rowOff>12757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2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1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72132</xdr:rowOff>
    </xdr:from>
    <xdr:to>
      <xdr:col>36</xdr:col>
      <xdr:colOff>165100</xdr:colOff>
      <xdr:row>38</xdr:row>
      <xdr:rowOff>2282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18809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9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155418</xdr:rowOff>
    </xdr:from>
    <xdr:to>
      <xdr:col>55</xdr:col>
      <xdr:colOff>0</xdr:colOff>
      <xdr:row>57</xdr:row>
      <xdr:rowOff>140239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56618"/>
          <a:ext cx="8382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47708</xdr:rowOff>
    </xdr:from>
    <xdr:to>
      <xdr:col>50</xdr:col>
      <xdr:colOff>114300</xdr:colOff>
      <xdr:row>56</xdr:row>
      <xdr:rowOff>155418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48908"/>
          <a:ext cx="889000" cy="10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47708</xdr:rowOff>
    </xdr:from>
    <xdr:to>
      <xdr:col>45</xdr:col>
      <xdr:colOff>177800</xdr:colOff>
      <xdr:row>57</xdr:row>
      <xdr:rowOff>69915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48908"/>
          <a:ext cx="889000" cy="1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69915</xdr:rowOff>
    </xdr:from>
    <xdr:to>
      <xdr:col>41</xdr:col>
      <xdr:colOff>50800</xdr:colOff>
      <xdr:row>58</xdr:row>
      <xdr:rowOff>25570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42565"/>
          <a:ext cx="889000" cy="1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89439</xdr:rowOff>
    </xdr:from>
    <xdr:to>
      <xdr:col>55</xdr:col>
      <xdr:colOff>50800</xdr:colOff>
      <xdr:row>58</xdr:row>
      <xdr:rowOff>19589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67866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4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104618</xdr:rowOff>
    </xdr:from>
    <xdr:to>
      <xdr:col>50</xdr:col>
      <xdr:colOff>165100</xdr:colOff>
      <xdr:row>57</xdr:row>
      <xdr:rowOff>34768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51295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8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168358</xdr:rowOff>
    </xdr:from>
    <xdr:to>
      <xdr:col>46</xdr:col>
      <xdr:colOff>38100</xdr:colOff>
      <xdr:row>56</xdr:row>
      <xdr:rowOff>98508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115035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19115</xdr:rowOff>
    </xdr:from>
    <xdr:to>
      <xdr:col>41</xdr:col>
      <xdr:colOff>101600</xdr:colOff>
      <xdr:row>57</xdr:row>
      <xdr:rowOff>120715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137242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6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146220</xdr:rowOff>
    </xdr:from>
    <xdr:to>
      <xdr:col>36</xdr:col>
      <xdr:colOff>165100</xdr:colOff>
      <xdr:row>58</xdr:row>
      <xdr:rowOff>76370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67497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143339</xdr:rowOff>
    </xdr:from>
    <xdr:to>
      <xdr:col>55</xdr:col>
      <xdr:colOff>0</xdr:colOff>
      <xdr:row>78</xdr:row>
      <xdr:rowOff>81778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44989"/>
          <a:ext cx="838200" cy="10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143339</xdr:rowOff>
    </xdr:from>
    <xdr:to>
      <xdr:col>50</xdr:col>
      <xdr:colOff>114300</xdr:colOff>
      <xdr:row>78</xdr:row>
      <xdr:rowOff>29885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44989"/>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2229</xdr:rowOff>
    </xdr:from>
    <xdr:to>
      <xdr:col>45</xdr:col>
      <xdr:colOff>177800</xdr:colOff>
      <xdr:row>78</xdr:row>
      <xdr:rowOff>29885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75329"/>
          <a:ext cx="889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139147</xdr:rowOff>
    </xdr:from>
    <xdr:to>
      <xdr:col>41</xdr:col>
      <xdr:colOff>50800</xdr:colOff>
      <xdr:row>78</xdr:row>
      <xdr:rowOff>2229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0797"/>
          <a:ext cx="889000" cy="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30978</xdr:rowOff>
    </xdr:from>
    <xdr:to>
      <xdr:col>55</xdr:col>
      <xdr:colOff>50800</xdr:colOff>
      <xdr:row>78</xdr:row>
      <xdr:rowOff>132578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117355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92539</xdr:rowOff>
    </xdr:from>
    <xdr:to>
      <xdr:col>50</xdr:col>
      <xdr:colOff>165100</xdr:colOff>
      <xdr:row>78</xdr:row>
      <xdr:rowOff>22689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39216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0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150535</xdr:rowOff>
    </xdr:from>
    <xdr:to>
      <xdr:col>46</xdr:col>
      <xdr:colOff>38100</xdr:colOff>
      <xdr:row>78</xdr:row>
      <xdr:rowOff>80685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71812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122879</xdr:rowOff>
    </xdr:from>
    <xdr:to>
      <xdr:col>41</xdr:col>
      <xdr:colOff>101600</xdr:colOff>
      <xdr:row>78</xdr:row>
      <xdr:rowOff>53029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69556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88347</xdr:rowOff>
    </xdr:from>
    <xdr:to>
      <xdr:col>36</xdr:col>
      <xdr:colOff>165100</xdr:colOff>
      <xdr:row>78</xdr:row>
      <xdr:rowOff>18497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35024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160914</xdr:rowOff>
    </xdr:from>
    <xdr:to>
      <xdr:col>55</xdr:col>
      <xdr:colOff>0</xdr:colOff>
      <xdr:row>95</xdr:row>
      <xdr:rowOff>162937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277214"/>
          <a:ext cx="838200" cy="1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66559</xdr:rowOff>
    </xdr:from>
    <xdr:to>
      <xdr:col>50</xdr:col>
      <xdr:colOff>114300</xdr:colOff>
      <xdr:row>94</xdr:row>
      <xdr:rowOff>160914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011409"/>
          <a:ext cx="889000" cy="2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66559</xdr:rowOff>
    </xdr:from>
    <xdr:to>
      <xdr:col>45</xdr:col>
      <xdr:colOff>177800</xdr:colOff>
      <xdr:row>95</xdr:row>
      <xdr:rowOff>84150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011409"/>
          <a:ext cx="889000" cy="3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84150</xdr:rowOff>
    </xdr:from>
    <xdr:to>
      <xdr:col>41</xdr:col>
      <xdr:colOff>50800</xdr:colOff>
      <xdr:row>97</xdr:row>
      <xdr:rowOff>42562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371900"/>
          <a:ext cx="889000" cy="30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112137</xdr:rowOff>
    </xdr:from>
    <xdr:to>
      <xdr:col>55</xdr:col>
      <xdr:colOff>50800</xdr:colOff>
      <xdr:row>96</xdr:row>
      <xdr:rowOff>42287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3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135014</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2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110114</xdr:rowOff>
    </xdr:from>
    <xdr:to>
      <xdr:col>50</xdr:col>
      <xdr:colOff>165100</xdr:colOff>
      <xdr:row>95</xdr:row>
      <xdr:rowOff>40264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56791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15759</xdr:rowOff>
    </xdr:from>
    <xdr:to>
      <xdr:col>46</xdr:col>
      <xdr:colOff>38100</xdr:colOff>
      <xdr:row>93</xdr:row>
      <xdr:rowOff>117359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59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133886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7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33350</xdr:rowOff>
    </xdr:from>
    <xdr:to>
      <xdr:col>41</xdr:col>
      <xdr:colOff>101600</xdr:colOff>
      <xdr:row>95</xdr:row>
      <xdr:rowOff>134950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151477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163212</xdr:rowOff>
    </xdr:from>
    <xdr:to>
      <xdr:col>36</xdr:col>
      <xdr:colOff>165100</xdr:colOff>
      <xdr:row>97</xdr:row>
      <xdr:rowOff>93362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84489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94428</xdr:rowOff>
    </xdr:from>
    <xdr:to>
      <xdr:col>85</xdr:col>
      <xdr:colOff>127000</xdr:colOff>
      <xdr:row>38</xdr:row>
      <xdr:rowOff>102621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09528"/>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102621</xdr:rowOff>
    </xdr:from>
    <xdr:to>
      <xdr:col>81</xdr:col>
      <xdr:colOff>50800</xdr:colOff>
      <xdr:row>38</xdr:row>
      <xdr:rowOff>134662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17721"/>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134662</xdr:rowOff>
    </xdr:from>
    <xdr:to>
      <xdr:col>76</xdr:col>
      <xdr:colOff>114300</xdr:colOff>
      <xdr:row>38</xdr:row>
      <xdr:rowOff>135499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4976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135499</xdr:rowOff>
    </xdr:from>
    <xdr:to>
      <xdr:col>71</xdr:col>
      <xdr:colOff>177800</xdr:colOff>
      <xdr:row>38</xdr:row>
      <xdr:rowOff>137574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50599"/>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43628</xdr:rowOff>
    </xdr:from>
    <xdr:to>
      <xdr:col>85</xdr:col>
      <xdr:colOff>177800</xdr:colOff>
      <xdr:row>38</xdr:row>
      <xdr:rowOff>145228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51821</xdr:rowOff>
    </xdr:from>
    <xdr:to>
      <xdr:col>81</xdr:col>
      <xdr:colOff>101600</xdr:colOff>
      <xdr:row>38</xdr:row>
      <xdr:rowOff>153421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144548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5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83862</xdr:rowOff>
    </xdr:from>
    <xdr:to>
      <xdr:col>76</xdr:col>
      <xdr:colOff>165100</xdr:colOff>
      <xdr:row>39</xdr:row>
      <xdr:rowOff>14012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9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84699</xdr:rowOff>
    </xdr:from>
    <xdr:to>
      <xdr:col>72</xdr:col>
      <xdr:colOff>38100</xdr:colOff>
      <xdr:row>39</xdr:row>
      <xdr:rowOff>14849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5976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9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86774</xdr:rowOff>
    </xdr:from>
    <xdr:to>
      <xdr:col>67</xdr:col>
      <xdr:colOff>101600</xdr:colOff>
      <xdr:row>39</xdr:row>
      <xdr:rowOff>16924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8051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94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10376</xdr:rowOff>
    </xdr:from>
    <xdr:to>
      <xdr:col>85</xdr:col>
      <xdr:colOff>127000</xdr:colOff>
      <xdr:row>75</xdr:row>
      <xdr:rowOff>89650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869126"/>
          <a:ext cx="8382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89650</xdr:rowOff>
    </xdr:from>
    <xdr:to>
      <xdr:col>81</xdr:col>
      <xdr:colOff>50800</xdr:colOff>
      <xdr:row>75</xdr:row>
      <xdr:rowOff>134518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48400"/>
          <a:ext cx="889000" cy="4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134518</xdr:rowOff>
    </xdr:from>
    <xdr:to>
      <xdr:col>76</xdr:col>
      <xdr:colOff>114300</xdr:colOff>
      <xdr:row>75</xdr:row>
      <xdr:rowOff>157390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993268"/>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157390</xdr:rowOff>
    </xdr:from>
    <xdr:to>
      <xdr:col>71</xdr:col>
      <xdr:colOff>177800</xdr:colOff>
      <xdr:row>75</xdr:row>
      <xdr:rowOff>160516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16140"/>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131026</xdr:rowOff>
    </xdr:from>
    <xdr:to>
      <xdr:col>85</xdr:col>
      <xdr:colOff>177800</xdr:colOff>
      <xdr:row>75</xdr:row>
      <xdr:rowOff>61176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153903</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6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38850</xdr:rowOff>
    </xdr:from>
    <xdr:to>
      <xdr:col>81</xdr:col>
      <xdr:colOff>101600</xdr:colOff>
      <xdr:row>75</xdr:row>
      <xdr:rowOff>140450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156977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83718</xdr:rowOff>
    </xdr:from>
    <xdr:to>
      <xdr:col>76</xdr:col>
      <xdr:colOff>165100</xdr:colOff>
      <xdr:row>76</xdr:row>
      <xdr:rowOff>13869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42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30395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106591</xdr:rowOff>
    </xdr:from>
    <xdr:to>
      <xdr:col>72</xdr:col>
      <xdr:colOff>38100</xdr:colOff>
      <xdr:row>76</xdr:row>
      <xdr:rowOff>36742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6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53268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109715</xdr:rowOff>
    </xdr:from>
    <xdr:to>
      <xdr:col>67</xdr:col>
      <xdr:colOff>101600</xdr:colOff>
      <xdr:row>76</xdr:row>
      <xdr:rowOff>39864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68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56392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150302</xdr:rowOff>
    </xdr:from>
    <xdr:to>
      <xdr:col>85</xdr:col>
      <xdr:colOff>127000</xdr:colOff>
      <xdr:row>97</xdr:row>
      <xdr:rowOff>31790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09502"/>
          <a:ext cx="8382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150302</xdr:rowOff>
    </xdr:from>
    <xdr:to>
      <xdr:col>81</xdr:col>
      <xdr:colOff>50800</xdr:colOff>
      <xdr:row>98</xdr:row>
      <xdr:rowOff>90497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09502"/>
          <a:ext cx="889000" cy="28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90497</xdr:rowOff>
    </xdr:from>
    <xdr:to>
      <xdr:col>76</xdr:col>
      <xdr:colOff>114300</xdr:colOff>
      <xdr:row>98</xdr:row>
      <xdr:rowOff>99619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2597"/>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5566</xdr:rowOff>
    </xdr:from>
    <xdr:to>
      <xdr:col>71</xdr:col>
      <xdr:colOff>177800</xdr:colOff>
      <xdr:row>98</xdr:row>
      <xdr:rowOff>99619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07666"/>
          <a:ext cx="8890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152440</xdr:rowOff>
    </xdr:from>
    <xdr:to>
      <xdr:col>85</xdr:col>
      <xdr:colOff>177800</xdr:colOff>
      <xdr:row>97</xdr:row>
      <xdr:rowOff>82590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3867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99502</xdr:rowOff>
    </xdr:from>
    <xdr:to>
      <xdr:col>81</xdr:col>
      <xdr:colOff>101600</xdr:colOff>
      <xdr:row>97</xdr:row>
      <xdr:rowOff>29652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46179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39697</xdr:rowOff>
    </xdr:from>
    <xdr:to>
      <xdr:col>76</xdr:col>
      <xdr:colOff>165100</xdr:colOff>
      <xdr:row>98</xdr:row>
      <xdr:rowOff>141297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132424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48819</xdr:rowOff>
    </xdr:from>
    <xdr:to>
      <xdr:col>72</xdr:col>
      <xdr:colOff>38100</xdr:colOff>
      <xdr:row>98</xdr:row>
      <xdr:rowOff>150419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141546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4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126216</xdr:rowOff>
    </xdr:from>
    <xdr:to>
      <xdr:col>67</xdr:col>
      <xdr:colOff>101600</xdr:colOff>
      <xdr:row>98</xdr:row>
      <xdr:rowOff>56366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72893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159703</xdr:rowOff>
    </xdr:from>
    <xdr:to>
      <xdr:col>116</xdr:col>
      <xdr:colOff>63500</xdr:colOff>
      <xdr:row>75</xdr:row>
      <xdr:rowOff>15309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47003"/>
          <a:ext cx="8382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159703</xdr:rowOff>
    </xdr:from>
    <xdr:to>
      <xdr:col>111</xdr:col>
      <xdr:colOff>177800</xdr:colOff>
      <xdr:row>75</xdr:row>
      <xdr:rowOff>24829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470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24829</xdr:rowOff>
    </xdr:from>
    <xdr:to>
      <xdr:col>107</xdr:col>
      <xdr:colOff>50800</xdr:colOff>
      <xdr:row>75</xdr:row>
      <xdr:rowOff>70369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83579"/>
          <a:ext cx="889000" cy="4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70369</xdr:rowOff>
    </xdr:from>
    <xdr:to>
      <xdr:col>102</xdr:col>
      <xdr:colOff>114300</xdr:colOff>
      <xdr:row>75</xdr:row>
      <xdr:rowOff>125216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9119"/>
          <a:ext cx="889000" cy="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135959</xdr:rowOff>
    </xdr:from>
    <xdr:to>
      <xdr:col>116</xdr:col>
      <xdr:colOff>114300</xdr:colOff>
      <xdr:row>75</xdr:row>
      <xdr:rowOff>66109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158836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108903</xdr:rowOff>
    </xdr:from>
    <xdr:to>
      <xdr:col>112</xdr:col>
      <xdr:colOff>38100</xdr:colOff>
      <xdr:row>75</xdr:row>
      <xdr:rowOff>39053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55580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145479</xdr:rowOff>
    </xdr:from>
    <xdr:to>
      <xdr:col>107</xdr:col>
      <xdr:colOff>101600</xdr:colOff>
      <xdr:row>75</xdr:row>
      <xdr:rowOff>75629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92156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19569</xdr:rowOff>
    </xdr:from>
    <xdr:to>
      <xdr:col>102</xdr:col>
      <xdr:colOff>165100</xdr:colOff>
      <xdr:row>75</xdr:row>
      <xdr:rowOff>121169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137696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74416</xdr:rowOff>
    </xdr:from>
    <xdr:to>
      <xdr:col>98</xdr:col>
      <xdr:colOff>38100</xdr:colOff>
      <xdr:row>76</xdr:row>
      <xdr:rowOff>4567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3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167144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実施により大きく増加している。補助費については全国的に大きく増加しているが、新型コロナウイルスに係る特別定額給付金をはじめとする交付金・補助金関係が要因となっている。物件費については賃金の部分が減少したが、新型コロナウイルスの影響でマスクや消毒液等消耗品の購入が増加したこと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推進によりタブレット等の備品購入が増加したことにより全体では増加している。普通建設事業費については新規整備・更新整備ともに減少しており、新規整備は自立分散型エネルギー設備等導入推進事業の減少により、更新整備は教育施設整備事業がそれぞれ減少している。各種計画と整合性を取りながら、必要な施策について重点的に財源を投入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130937</xdr:rowOff>
    </xdr:from>
    <xdr:to>
      <xdr:col>24</xdr:col>
      <xdr:colOff>63500</xdr:colOff>
      <xdr:row>36</xdr:row>
      <xdr:rowOff>42354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1687"/>
          <a:ext cx="8382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130937</xdr:rowOff>
    </xdr:from>
    <xdr:to>
      <xdr:col>19</xdr:col>
      <xdr:colOff>177800</xdr:colOff>
      <xdr:row>35</xdr:row>
      <xdr:rowOff>168466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1687"/>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168466</xdr:rowOff>
    </xdr:from>
    <xdr:to>
      <xdr:col>15</xdr:col>
      <xdr:colOff>50800</xdr:colOff>
      <xdr:row>36</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921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11303</xdr:rowOff>
    </xdr:from>
    <xdr:to>
      <xdr:col>10</xdr:col>
      <xdr:colOff>114300</xdr:colOff>
      <xdr:row>36</xdr:row>
      <xdr:rowOff>36640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350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163004</xdr:rowOff>
    </xdr:from>
    <xdr:to>
      <xdr:col>24</xdr:col>
      <xdr:colOff>114300</xdr:colOff>
      <xdr:row>36</xdr:row>
      <xdr:rowOff>93154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80137</xdr:rowOff>
    </xdr:from>
    <xdr:to>
      <xdr:col>20</xdr:col>
      <xdr:colOff>38100</xdr:colOff>
      <xdr:row>36</xdr:row>
      <xdr:rowOff>10287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26814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117666</xdr:rowOff>
    </xdr:from>
    <xdr:to>
      <xdr:col>15</xdr:col>
      <xdr:colOff>101600</xdr:colOff>
      <xdr:row>36</xdr:row>
      <xdr:rowOff>47816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64343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131953</xdr:rowOff>
    </xdr:from>
    <xdr:to>
      <xdr:col>10</xdr:col>
      <xdr:colOff>165100</xdr:colOff>
      <xdr:row>36</xdr:row>
      <xdr:rowOff>62103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78630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157290</xdr:rowOff>
    </xdr:from>
    <xdr:to>
      <xdr:col>6</xdr:col>
      <xdr:colOff>38100</xdr:colOff>
      <xdr:row>36</xdr:row>
      <xdr:rowOff>87440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103967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3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103543</xdr:rowOff>
    </xdr:from>
    <xdr:to>
      <xdr:col>24</xdr:col>
      <xdr:colOff>63500</xdr:colOff>
      <xdr:row>57</xdr:row>
      <xdr:rowOff>111879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04743"/>
          <a:ext cx="838200" cy="1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79405</xdr:rowOff>
    </xdr:from>
    <xdr:to>
      <xdr:col>19</xdr:col>
      <xdr:colOff>177800</xdr:colOff>
      <xdr:row>57</xdr:row>
      <xdr:rowOff>111879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2055"/>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79405</xdr:rowOff>
    </xdr:from>
    <xdr:to>
      <xdr:col>15</xdr:col>
      <xdr:colOff>50800</xdr:colOff>
      <xdr:row>57</xdr:row>
      <xdr:rowOff>159291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2055"/>
          <a:ext cx="889000" cy="7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149709</xdr:rowOff>
    </xdr:from>
    <xdr:to>
      <xdr:col>10</xdr:col>
      <xdr:colOff>114300</xdr:colOff>
      <xdr:row>57</xdr:row>
      <xdr:rowOff>159291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2359"/>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52743</xdr:rowOff>
    </xdr:from>
    <xdr:to>
      <xdr:col>24</xdr:col>
      <xdr:colOff>114300</xdr:colOff>
      <xdr:row>56</xdr:row>
      <xdr:rowOff>154343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75620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61079</xdr:rowOff>
    </xdr:from>
    <xdr:to>
      <xdr:col>20</xdr:col>
      <xdr:colOff>38100</xdr:colOff>
      <xdr:row>57</xdr:row>
      <xdr:rowOff>162679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28605</xdr:rowOff>
    </xdr:from>
    <xdr:to>
      <xdr:col>15</xdr:col>
      <xdr:colOff>101600</xdr:colOff>
      <xdr:row>57</xdr:row>
      <xdr:rowOff>130205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146732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7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108491</xdr:rowOff>
    </xdr:from>
    <xdr:to>
      <xdr:col>10</xdr:col>
      <xdr:colOff>165100</xdr:colOff>
      <xdr:row>58</xdr:row>
      <xdr:rowOff>38641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55168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98909</xdr:rowOff>
    </xdr:from>
    <xdr:to>
      <xdr:col>6</xdr:col>
      <xdr:colOff>38100</xdr:colOff>
      <xdr:row>58</xdr:row>
      <xdr:rowOff>29059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45586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4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21202</xdr:rowOff>
    </xdr:from>
    <xdr:to>
      <xdr:col>24</xdr:col>
      <xdr:colOff>63500</xdr:colOff>
      <xdr:row>78</xdr:row>
      <xdr:rowOff>67768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94302"/>
          <a:ext cx="8382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156952</xdr:rowOff>
    </xdr:from>
    <xdr:to>
      <xdr:col>19</xdr:col>
      <xdr:colOff>177800</xdr:colOff>
      <xdr:row>78</xdr:row>
      <xdr:rowOff>67768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87152"/>
          <a:ext cx="889000" cy="2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156952</xdr:rowOff>
    </xdr:from>
    <xdr:to>
      <xdr:col>15</xdr:col>
      <xdr:colOff>50800</xdr:colOff>
      <xdr:row>78</xdr:row>
      <xdr:rowOff>87488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7152"/>
          <a:ext cx="889000" cy="2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47475</xdr:rowOff>
    </xdr:from>
    <xdr:to>
      <xdr:col>10</xdr:col>
      <xdr:colOff>114300</xdr:colOff>
      <xdr:row>78</xdr:row>
      <xdr:rowOff>87488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20575"/>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141852</xdr:rowOff>
    </xdr:from>
    <xdr:to>
      <xdr:col>24</xdr:col>
      <xdr:colOff>114300</xdr:colOff>
      <xdr:row>78</xdr:row>
      <xdr:rowOff>72002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120279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2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16968</xdr:rowOff>
    </xdr:from>
    <xdr:to>
      <xdr:col>20</xdr:col>
      <xdr:colOff>38100</xdr:colOff>
      <xdr:row>78</xdr:row>
      <xdr:rowOff>118568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109695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106152</xdr:rowOff>
    </xdr:from>
    <xdr:to>
      <xdr:col>15</xdr:col>
      <xdr:colOff>101600</xdr:colOff>
      <xdr:row>77</xdr:row>
      <xdr:rowOff>36302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52829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36688</xdr:rowOff>
    </xdr:from>
    <xdr:to>
      <xdr:col>10</xdr:col>
      <xdr:colOff>165100</xdr:colOff>
      <xdr:row>78</xdr:row>
      <xdr:rowOff>138288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129415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168125</xdr:rowOff>
    </xdr:from>
    <xdr:to>
      <xdr:col>6</xdr:col>
      <xdr:colOff>38100</xdr:colOff>
      <xdr:row>78</xdr:row>
      <xdr:rowOff>98275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89402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121915</xdr:rowOff>
    </xdr:from>
    <xdr:to>
      <xdr:col>24</xdr:col>
      <xdr:colOff>63500</xdr:colOff>
      <xdr:row>97</xdr:row>
      <xdr:rowOff>140843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2565"/>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140843</xdr:rowOff>
    </xdr:from>
    <xdr:to>
      <xdr:col>19</xdr:col>
      <xdr:colOff>177800</xdr:colOff>
      <xdr:row>97</xdr:row>
      <xdr:rowOff>157032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1493"/>
          <a:ext cx="889000" cy="1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154851</xdr:rowOff>
    </xdr:from>
    <xdr:to>
      <xdr:col>15</xdr:col>
      <xdr:colOff>50800</xdr:colOff>
      <xdr:row>97</xdr:row>
      <xdr:rowOff>157032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85501"/>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149864</xdr:rowOff>
    </xdr:from>
    <xdr:to>
      <xdr:col>10</xdr:col>
      <xdr:colOff>114300</xdr:colOff>
      <xdr:row>97</xdr:row>
      <xdr:rowOff>154851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8051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71115</xdr:rowOff>
    </xdr:from>
    <xdr:to>
      <xdr:col>24</xdr:col>
      <xdr:colOff>114300</xdr:colOff>
      <xdr:row>98</xdr:row>
      <xdr:rowOff>1265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90043</xdr:rowOff>
    </xdr:from>
    <xdr:to>
      <xdr:col>20</xdr:col>
      <xdr:colOff>38100</xdr:colOff>
      <xdr:row>98</xdr:row>
      <xdr:rowOff>20193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106232</xdr:rowOff>
    </xdr:from>
    <xdr:to>
      <xdr:col>15</xdr:col>
      <xdr:colOff>101600</xdr:colOff>
      <xdr:row>98</xdr:row>
      <xdr:rowOff>36382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27509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104051</xdr:rowOff>
    </xdr:from>
    <xdr:to>
      <xdr:col>10</xdr:col>
      <xdr:colOff>165100</xdr:colOff>
      <xdr:row>98</xdr:row>
      <xdr:rowOff>34201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25328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99064</xdr:rowOff>
    </xdr:from>
    <xdr:to>
      <xdr:col>6</xdr:col>
      <xdr:colOff>38100</xdr:colOff>
      <xdr:row>98</xdr:row>
      <xdr:rowOff>29214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20341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112496</xdr:rowOff>
    </xdr:from>
    <xdr:to>
      <xdr:col>55</xdr:col>
      <xdr:colOff>0</xdr:colOff>
      <xdr:row>38</xdr:row>
      <xdr:rowOff>120041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27596"/>
          <a:ext cx="8382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112496</xdr:rowOff>
    </xdr:from>
    <xdr:to>
      <xdr:col>50</xdr:col>
      <xdr:colOff>114300</xdr:colOff>
      <xdr:row>38</xdr:row>
      <xdr:rowOff>127584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2759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117754</xdr:rowOff>
    </xdr:from>
    <xdr:to>
      <xdr:col>45</xdr:col>
      <xdr:colOff>177800</xdr:colOff>
      <xdr:row>38</xdr:row>
      <xdr:rowOff>127584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3285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117754</xdr:rowOff>
    </xdr:from>
    <xdr:to>
      <xdr:col>41</xdr:col>
      <xdr:colOff>50800</xdr:colOff>
      <xdr:row>38</xdr:row>
      <xdr:rowOff>124841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3285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69241</xdr:rowOff>
    </xdr:from>
    <xdr:to>
      <xdr:col>55</xdr:col>
      <xdr:colOff>50800</xdr:colOff>
      <xdr:row>38</xdr:row>
      <xdr:rowOff>170841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155618</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99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61696</xdr:rowOff>
    </xdr:from>
    <xdr:to>
      <xdr:col>50</xdr:col>
      <xdr:colOff>165100</xdr:colOff>
      <xdr:row>38</xdr:row>
      <xdr:rowOff>163296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154423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76784</xdr:rowOff>
    </xdr:from>
    <xdr:to>
      <xdr:col>46</xdr:col>
      <xdr:colOff>38100</xdr:colOff>
      <xdr:row>39</xdr:row>
      <xdr:rowOff>6934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169511</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66954</xdr:rowOff>
    </xdr:from>
    <xdr:to>
      <xdr:col>41</xdr:col>
      <xdr:colOff>101600</xdr:colOff>
      <xdr:row>38</xdr:row>
      <xdr:rowOff>168554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159681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74041</xdr:rowOff>
    </xdr:from>
    <xdr:to>
      <xdr:col>36</xdr:col>
      <xdr:colOff>165100</xdr:colOff>
      <xdr:row>39</xdr:row>
      <xdr:rowOff>4191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166768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2453</xdr:rowOff>
    </xdr:from>
    <xdr:to>
      <xdr:col>55</xdr:col>
      <xdr:colOff>0</xdr:colOff>
      <xdr:row>57</xdr:row>
      <xdr:rowOff>145491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75103"/>
          <a:ext cx="8382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2453</xdr:rowOff>
    </xdr:from>
    <xdr:to>
      <xdr:col>50</xdr:col>
      <xdr:colOff>114300</xdr:colOff>
      <xdr:row>57</xdr:row>
      <xdr:rowOff>56675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7510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142998</xdr:rowOff>
    </xdr:from>
    <xdr:to>
      <xdr:col>45</xdr:col>
      <xdr:colOff>177800</xdr:colOff>
      <xdr:row>57</xdr:row>
      <xdr:rowOff>56675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44198"/>
          <a:ext cx="889000" cy="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142998</xdr:rowOff>
    </xdr:from>
    <xdr:to>
      <xdr:col>41</xdr:col>
      <xdr:colOff>50800</xdr:colOff>
      <xdr:row>57</xdr:row>
      <xdr:rowOff>1615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44198"/>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94691</xdr:rowOff>
    </xdr:from>
    <xdr:to>
      <xdr:col>55</xdr:col>
      <xdr:colOff>50800</xdr:colOff>
      <xdr:row>58</xdr:row>
      <xdr:rowOff>24841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73118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123103</xdr:rowOff>
    </xdr:from>
    <xdr:to>
      <xdr:col>50</xdr:col>
      <xdr:colOff>165100</xdr:colOff>
      <xdr:row>57</xdr:row>
      <xdr:rowOff>53253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69780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5875</xdr:rowOff>
    </xdr:from>
    <xdr:to>
      <xdr:col>46</xdr:col>
      <xdr:colOff>38100</xdr:colOff>
      <xdr:row>57</xdr:row>
      <xdr:rowOff>107475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98602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92198</xdr:rowOff>
    </xdr:from>
    <xdr:to>
      <xdr:col>41</xdr:col>
      <xdr:colOff>101600</xdr:colOff>
      <xdr:row>57</xdr:row>
      <xdr:rowOff>22348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38875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6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122265</xdr:rowOff>
    </xdr:from>
    <xdr:to>
      <xdr:col>36</xdr:col>
      <xdr:colOff>165100</xdr:colOff>
      <xdr:row>57</xdr:row>
      <xdr:rowOff>52415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68942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101437</xdr:rowOff>
    </xdr:from>
    <xdr:to>
      <xdr:col>55</xdr:col>
      <xdr:colOff>0</xdr:colOff>
      <xdr:row>76</xdr:row>
      <xdr:rowOff>168134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31637"/>
          <a:ext cx="8382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168134</xdr:rowOff>
    </xdr:from>
    <xdr:to>
      <xdr:col>50</xdr:col>
      <xdr:colOff>114300</xdr:colOff>
      <xdr:row>78</xdr:row>
      <xdr:rowOff>30462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98334"/>
          <a:ext cx="889000" cy="20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30462</xdr:rowOff>
    </xdr:from>
    <xdr:to>
      <xdr:col>45</xdr:col>
      <xdr:colOff>177800</xdr:colOff>
      <xdr:row>78</xdr:row>
      <xdr:rowOff>138154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3562"/>
          <a:ext cx="889000" cy="10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133572</xdr:rowOff>
    </xdr:from>
    <xdr:to>
      <xdr:col>41</xdr:col>
      <xdr:colOff>50800</xdr:colOff>
      <xdr:row>78</xdr:row>
      <xdr:rowOff>138154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06672"/>
          <a:ext cx="8890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50637</xdr:rowOff>
    </xdr:from>
    <xdr:to>
      <xdr:col>55</xdr:col>
      <xdr:colOff>50800</xdr:colOff>
      <xdr:row>76</xdr:row>
      <xdr:rowOff>152237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73513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117334</xdr:rowOff>
    </xdr:from>
    <xdr:to>
      <xdr:col>50</xdr:col>
      <xdr:colOff>165100</xdr:colOff>
      <xdr:row>77</xdr:row>
      <xdr:rowOff>47484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64010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151112</xdr:rowOff>
    </xdr:from>
    <xdr:to>
      <xdr:col>46</xdr:col>
      <xdr:colOff>38100</xdr:colOff>
      <xdr:row>78</xdr:row>
      <xdr:rowOff>81262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97789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87354</xdr:rowOff>
    </xdr:from>
    <xdr:to>
      <xdr:col>41</xdr:col>
      <xdr:colOff>101600</xdr:colOff>
      <xdr:row>79</xdr:row>
      <xdr:rowOff>17504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8631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82772</xdr:rowOff>
    </xdr:from>
    <xdr:to>
      <xdr:col>36</xdr:col>
      <xdr:colOff>165100</xdr:colOff>
      <xdr:row>79</xdr:row>
      <xdr:rowOff>12922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28212</xdr:rowOff>
    </xdr:from>
    <xdr:to>
      <xdr:col>55</xdr:col>
      <xdr:colOff>0</xdr:colOff>
      <xdr:row>98</xdr:row>
      <xdr:rowOff>52279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30312"/>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49392</xdr:rowOff>
    </xdr:from>
    <xdr:to>
      <xdr:col>50</xdr:col>
      <xdr:colOff>114300</xdr:colOff>
      <xdr:row>98</xdr:row>
      <xdr:rowOff>52279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51492"/>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31093</xdr:rowOff>
    </xdr:from>
    <xdr:to>
      <xdr:col>45</xdr:col>
      <xdr:colOff>177800</xdr:colOff>
      <xdr:row>98</xdr:row>
      <xdr:rowOff>49392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33193"/>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31093</xdr:rowOff>
    </xdr:from>
    <xdr:to>
      <xdr:col>41</xdr:col>
      <xdr:colOff>50800</xdr:colOff>
      <xdr:row>98</xdr:row>
      <xdr:rowOff>33215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3319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148862</xdr:rowOff>
    </xdr:from>
    <xdr:to>
      <xdr:col>55</xdr:col>
      <xdr:colOff>50800</xdr:colOff>
      <xdr:row>98</xdr:row>
      <xdr:rowOff>79012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63789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1479</xdr:rowOff>
    </xdr:from>
    <xdr:to>
      <xdr:col>50</xdr:col>
      <xdr:colOff>165100</xdr:colOff>
      <xdr:row>98</xdr:row>
      <xdr:rowOff>103079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170042</xdr:rowOff>
    </xdr:from>
    <xdr:to>
      <xdr:col>46</xdr:col>
      <xdr:colOff>38100</xdr:colOff>
      <xdr:row>98</xdr:row>
      <xdr:rowOff>100192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91319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151743</xdr:rowOff>
    </xdr:from>
    <xdr:to>
      <xdr:col>41</xdr:col>
      <xdr:colOff>101600</xdr:colOff>
      <xdr:row>98</xdr:row>
      <xdr:rowOff>81893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73020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153865</xdr:rowOff>
    </xdr:from>
    <xdr:to>
      <xdr:col>36</xdr:col>
      <xdr:colOff>165100</xdr:colOff>
      <xdr:row>98</xdr:row>
      <xdr:rowOff>84015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116402</xdr:rowOff>
    </xdr:from>
    <xdr:to>
      <xdr:col>85</xdr:col>
      <xdr:colOff>127000</xdr:colOff>
      <xdr:row>37</xdr:row>
      <xdr:rowOff>4826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88602"/>
          <a:ext cx="8382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4826</xdr:rowOff>
    </xdr:from>
    <xdr:to>
      <xdr:col>81</xdr:col>
      <xdr:colOff>50800</xdr:colOff>
      <xdr:row>38</xdr:row>
      <xdr:rowOff>46889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48476"/>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46889</xdr:rowOff>
    </xdr:from>
    <xdr:to>
      <xdr:col>76</xdr:col>
      <xdr:colOff>114300</xdr:colOff>
      <xdr:row>38</xdr:row>
      <xdr:rowOff>98533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61989"/>
          <a:ext cx="8890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98533</xdr:rowOff>
    </xdr:from>
    <xdr:to>
      <xdr:col>71</xdr:col>
      <xdr:colOff>177800</xdr:colOff>
      <xdr:row>38</xdr:row>
      <xdr:rowOff>141529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3633"/>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65602</xdr:rowOff>
    </xdr:from>
    <xdr:to>
      <xdr:col>85</xdr:col>
      <xdr:colOff>177800</xdr:colOff>
      <xdr:row>36</xdr:row>
      <xdr:rowOff>167202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3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88479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125476</xdr:rowOff>
    </xdr:from>
    <xdr:to>
      <xdr:col>81</xdr:col>
      <xdr:colOff>101600</xdr:colOff>
      <xdr:row>37</xdr:row>
      <xdr:rowOff>55626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72153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167539</xdr:rowOff>
    </xdr:from>
    <xdr:to>
      <xdr:col>76</xdr:col>
      <xdr:colOff>165100</xdr:colOff>
      <xdr:row>38</xdr:row>
      <xdr:rowOff>97689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114215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47733</xdr:rowOff>
    </xdr:from>
    <xdr:to>
      <xdr:col>72</xdr:col>
      <xdr:colOff>38100</xdr:colOff>
      <xdr:row>38</xdr:row>
      <xdr:rowOff>149333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140460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90729</xdr:rowOff>
    </xdr:from>
    <xdr:to>
      <xdr:col>67</xdr:col>
      <xdr:colOff>101600</xdr:colOff>
      <xdr:row>39</xdr:row>
      <xdr:rowOff>20879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138381</xdr:rowOff>
    </xdr:from>
    <xdr:to>
      <xdr:col>85</xdr:col>
      <xdr:colOff>127000</xdr:colOff>
      <xdr:row>56</xdr:row>
      <xdr:rowOff>65261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68131"/>
          <a:ext cx="8382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138381</xdr:rowOff>
    </xdr:from>
    <xdr:to>
      <xdr:col>81</xdr:col>
      <xdr:colOff>50800</xdr:colOff>
      <xdr:row>56</xdr:row>
      <xdr:rowOff>51663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68131"/>
          <a:ext cx="889000" cy="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13898</xdr:rowOff>
    </xdr:from>
    <xdr:to>
      <xdr:col>76</xdr:col>
      <xdr:colOff>114300</xdr:colOff>
      <xdr:row>56</xdr:row>
      <xdr:rowOff>51663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15098"/>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13898</xdr:rowOff>
    </xdr:from>
    <xdr:to>
      <xdr:col>71</xdr:col>
      <xdr:colOff>177800</xdr:colOff>
      <xdr:row>56</xdr:row>
      <xdr:rowOff>141267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15098"/>
          <a:ext cx="8890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14461</xdr:rowOff>
    </xdr:from>
    <xdr:to>
      <xdr:col>85</xdr:col>
      <xdr:colOff>177800</xdr:colOff>
      <xdr:row>56</xdr:row>
      <xdr:rowOff>116061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37338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87581</xdr:rowOff>
    </xdr:from>
    <xdr:to>
      <xdr:col>81</xdr:col>
      <xdr:colOff>101600</xdr:colOff>
      <xdr:row>56</xdr:row>
      <xdr:rowOff>17731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34258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9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863</xdr:rowOff>
    </xdr:from>
    <xdr:to>
      <xdr:col>76</xdr:col>
      <xdr:colOff>165100</xdr:colOff>
      <xdr:row>56</xdr:row>
      <xdr:rowOff>102463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118990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134548</xdr:rowOff>
    </xdr:from>
    <xdr:to>
      <xdr:col>72</xdr:col>
      <xdr:colOff>38100</xdr:colOff>
      <xdr:row>56</xdr:row>
      <xdr:rowOff>64698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81225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90467</xdr:rowOff>
    </xdr:from>
    <xdr:to>
      <xdr:col>67</xdr:col>
      <xdr:colOff>101600</xdr:colOff>
      <xdr:row>57</xdr:row>
      <xdr:rowOff>20617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37144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94428</xdr:rowOff>
    </xdr:from>
    <xdr:to>
      <xdr:col>85</xdr:col>
      <xdr:colOff>127000</xdr:colOff>
      <xdr:row>78</xdr:row>
      <xdr:rowOff>102622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67528"/>
          <a:ext cx="838200" cy="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102622</xdr:rowOff>
    </xdr:from>
    <xdr:to>
      <xdr:col>81</xdr:col>
      <xdr:colOff>50800</xdr:colOff>
      <xdr:row>78</xdr:row>
      <xdr:rowOff>134662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5722"/>
          <a:ext cx="889000" cy="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134662</xdr:rowOff>
    </xdr:from>
    <xdr:to>
      <xdr:col>76</xdr:col>
      <xdr:colOff>114300</xdr:colOff>
      <xdr:row>78</xdr:row>
      <xdr:rowOff>135499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776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135499</xdr:rowOff>
    </xdr:from>
    <xdr:to>
      <xdr:col>71</xdr:col>
      <xdr:colOff>177800</xdr:colOff>
      <xdr:row>78</xdr:row>
      <xdr:rowOff>137575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859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43628</xdr:rowOff>
    </xdr:from>
    <xdr:to>
      <xdr:col>85</xdr:col>
      <xdr:colOff>177800</xdr:colOff>
      <xdr:row>78</xdr:row>
      <xdr:rowOff>145228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51822</xdr:rowOff>
    </xdr:from>
    <xdr:to>
      <xdr:col>81</xdr:col>
      <xdr:colOff>101600</xdr:colOff>
      <xdr:row>78</xdr:row>
      <xdr:rowOff>153422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144549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1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83862</xdr:rowOff>
    </xdr:from>
    <xdr:to>
      <xdr:col>76</xdr:col>
      <xdr:colOff>165100</xdr:colOff>
      <xdr:row>79</xdr:row>
      <xdr:rowOff>14012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5139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84699</xdr:rowOff>
    </xdr:from>
    <xdr:to>
      <xdr:col>72</xdr:col>
      <xdr:colOff>38100</xdr:colOff>
      <xdr:row>79</xdr:row>
      <xdr:rowOff>14849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5976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5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86775</xdr:rowOff>
    </xdr:from>
    <xdr:to>
      <xdr:col>67</xdr:col>
      <xdr:colOff>101600</xdr:colOff>
      <xdr:row>79</xdr:row>
      <xdr:rowOff>16925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10376</xdr:rowOff>
    </xdr:from>
    <xdr:to>
      <xdr:col>85</xdr:col>
      <xdr:colOff>127000</xdr:colOff>
      <xdr:row>95</xdr:row>
      <xdr:rowOff>89649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298126"/>
          <a:ext cx="838200" cy="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89649</xdr:rowOff>
    </xdr:from>
    <xdr:to>
      <xdr:col>81</xdr:col>
      <xdr:colOff>50800</xdr:colOff>
      <xdr:row>95</xdr:row>
      <xdr:rowOff>134519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77399"/>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134519</xdr:rowOff>
    </xdr:from>
    <xdr:to>
      <xdr:col>76</xdr:col>
      <xdr:colOff>114300</xdr:colOff>
      <xdr:row>95</xdr:row>
      <xdr:rowOff>157390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22269"/>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157390</xdr:rowOff>
    </xdr:from>
    <xdr:to>
      <xdr:col>71</xdr:col>
      <xdr:colOff>177800</xdr:colOff>
      <xdr:row>95</xdr:row>
      <xdr:rowOff>160516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45140"/>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131026</xdr:rowOff>
    </xdr:from>
    <xdr:to>
      <xdr:col>85</xdr:col>
      <xdr:colOff>177800</xdr:colOff>
      <xdr:row>95</xdr:row>
      <xdr:rowOff>61176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153903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0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38849</xdr:rowOff>
    </xdr:from>
    <xdr:to>
      <xdr:col>81</xdr:col>
      <xdr:colOff>101600</xdr:colOff>
      <xdr:row>95</xdr:row>
      <xdr:rowOff>140449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156976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83719</xdr:rowOff>
    </xdr:from>
    <xdr:to>
      <xdr:col>76</xdr:col>
      <xdr:colOff>165100</xdr:colOff>
      <xdr:row>96</xdr:row>
      <xdr:rowOff>13869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30396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106590</xdr:rowOff>
    </xdr:from>
    <xdr:to>
      <xdr:col>72</xdr:col>
      <xdr:colOff>38100</xdr:colOff>
      <xdr:row>96</xdr:row>
      <xdr:rowOff>36740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53267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109716</xdr:rowOff>
    </xdr:from>
    <xdr:to>
      <xdr:col>67</xdr:col>
      <xdr:colOff>101600</xdr:colOff>
      <xdr:row>96</xdr:row>
      <xdr:rowOff>39866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56393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減の多くは新型コロナウイルスの影響によるものになっている。総務費については特別定額給付金による事業費が増加している。民生費は障害者支援事業の経費及び子育て世帯への臨時給付金等により増加している。商工費についても中小企業への持続化補助金及び事業継続支援金等の企業支援施策に加えて、町内で使える商品券の配布事業により大きく増加している。農林水産業費は大型の公共事業への負担金及び土地改良事業費の減少により１人当たりのコストが</a:t>
          </a:r>
          <a:r>
            <a:rPr kumimoji="1" lang="en-US" altLang="ja-JP" sz="1300">
              <a:latin typeface="ＭＳ Ｐゴシック" panose="020B0600070205080204" pitchFamily="50" charset="-128"/>
              <a:ea typeface="ＭＳ Ｐゴシック" panose="020B0600070205080204" pitchFamily="50" charset="-128"/>
            </a:rPr>
            <a:t>13,000</a:t>
          </a:r>
          <a:r>
            <a:rPr kumimoji="1" lang="ja-JP" altLang="en-US" sz="1300">
              <a:latin typeface="ＭＳ Ｐゴシック" panose="020B0600070205080204" pitchFamily="50" charset="-128"/>
              <a:ea typeface="ＭＳ Ｐゴシック" panose="020B0600070205080204" pitchFamily="50" charset="-128"/>
            </a:rPr>
            <a:t>円以上減少し、類似団体平均を大きく下回っている。教育費は類似団体平均等と比較するとまだ高い水準にあるが、自立分散型エネルギー設備等導入推進事業の皆減や教育施設整備事業の減少により１人当たり</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円ほど減少している。公債費は平成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年度債の償還開始によりさらに増加しており、すぐには減らない状況にあるため、起債額が償還額を超えないよう留意しながら事業を執行していく。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新型コロナウイルスの影響はあったものの、地方創生臨時交付金の活用や普通交付税の増額等により財政調整基金を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億円以上積み立てることが出来た。財政調整基金は近年取り崩しを行っていないが、急な財政需要に備えて引き続き残高を維持していきたい。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標準財政規模比では</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ポイント減少している。一般会計及び国民健康保険特別会計で基金に積み立てを行ったため、黒字額が少し減少していることも要因と考えられる。公営企業会計は軒並み黒字額の比率が下がっているため、今後老朽化したインフラの更新に必要な財源を確保しつつ、健全な運営を心がけ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10343529</v>
      </c>
      <c r="BO4" s="464"/>
      <c r="BP4" s="464"/>
      <c r="BQ4" s="464"/>
      <c r="BR4" s="464"/>
      <c r="BS4" s="464"/>
      <c r="BT4" s="464"/>
      <c r="BU4" s="465"/>
      <c r="BV4" s="463">
        <v>9417658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5.9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10078058</v>
      </c>
      <c r="BO5" s="469"/>
      <c r="BP5" s="469"/>
      <c r="BQ5" s="469"/>
      <c r="BR5" s="469"/>
      <c r="BS5" s="469"/>
      <c r="BT5" s="469"/>
      <c r="BU5" s="470"/>
      <c r="BV5" s="468">
        <v>8951491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v>
      </c>
      <c r="CU5" s="439"/>
      <c r="CV5" s="439"/>
      <c r="CW5" s="439"/>
      <c r="CX5" s="439"/>
      <c r="CY5" s="439"/>
      <c r="CZ5" s="439"/>
      <c r="DA5" s="440"/>
      <c r="DB5" s="438">
        <v>91.4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265471</v>
      </c>
      <c r="BO6" s="469"/>
      <c r="BP6" s="469"/>
      <c r="BQ6" s="469"/>
      <c r="BR6" s="469"/>
      <c r="BS6" s="469"/>
      <c r="BT6" s="469"/>
      <c r="BU6" s="470"/>
      <c r="BV6" s="468">
        <v>466167</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92.4</v>
      </c>
      <c r="CU6" s="622"/>
      <c r="CV6" s="622"/>
      <c r="CW6" s="622"/>
      <c r="CX6" s="622"/>
      <c r="CY6" s="622"/>
      <c r="CZ6" s="622"/>
      <c r="DA6" s="623"/>
      <c r="DB6" s="621">
        <v>95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69913</v>
      </c>
      <c r="BO7" s="469"/>
      <c r="BP7" s="469"/>
      <c r="BQ7" s="469"/>
      <c r="BR7" s="469"/>
      <c r="BS7" s="469"/>
      <c r="BT7" s="469"/>
      <c r="BU7" s="470"/>
      <c r="BV7" s="468">
        <v>153653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5646282</v>
      </c>
      <c r="CU7" s="469"/>
      <c r="CV7" s="469"/>
      <c r="CW7" s="469"/>
      <c r="CX7" s="469"/>
      <c r="CY7" s="469"/>
      <c r="CZ7" s="469"/>
      <c r="DA7" s="470"/>
      <c r="DB7" s="468">
        <v>5338032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195558</v>
      </c>
      <c r="BO8" s="469"/>
      <c r="BP8" s="469"/>
      <c r="BQ8" s="469"/>
      <c r="BR8" s="469"/>
      <c r="BS8" s="469"/>
      <c r="BT8" s="469"/>
      <c r="BU8" s="470"/>
      <c r="BV8" s="468">
        <v>312514</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v>
      </c>
      <c r="CU8" s="582"/>
      <c r="CV8" s="582"/>
      <c r="CW8" s="582"/>
      <c r="CX8" s="582"/>
      <c r="CY8" s="582"/>
      <c r="CZ8" s="582"/>
      <c r="DA8" s="583"/>
      <c r="DB8" s="581">
        <v>0.4</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12728</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-116956</v>
      </c>
      <c r="BO9" s="469"/>
      <c r="BP9" s="469"/>
      <c r="BQ9" s="469"/>
      <c r="BR9" s="469"/>
      <c r="BS9" s="469"/>
      <c r="BT9" s="469"/>
      <c r="BU9" s="470"/>
      <c r="BV9" s="468">
        <v>103485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16.7</v>
      </c>
      <c r="CU9" s="439"/>
      <c r="CV9" s="439"/>
      <c r="CW9" s="439"/>
      <c r="CX9" s="439"/>
      <c r="CY9" s="439"/>
      <c r="CZ9" s="439"/>
      <c r="DA9" s="440"/>
      <c r="DB9" s="438">
        <v>17.399999999999999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14033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452420</v>
      </c>
      <c r="BO10" s="469"/>
      <c r="BP10" s="469"/>
      <c r="BQ10" s="469"/>
      <c r="BR10" s="469"/>
      <c r="BS10" s="469"/>
      <c r="BT10" s="469"/>
      <c r="BU10" s="470"/>
      <c r="BV10" s="468">
        <v>316184</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13262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13000</v>
      </c>
      <c r="S13" s="572"/>
      <c r="T13" s="572"/>
      <c r="U13" s="572"/>
      <c r="V13" s="573"/>
      <c r="W13" s="559" t="s">
        <v>139</v>
      </c>
      <c r="X13" s="481"/>
      <c r="Y13" s="481"/>
      <c r="Z13" s="481"/>
      <c r="AA13" s="481"/>
      <c r="AB13" s="482"/>
      <c r="AC13" s="444">
        <v>1139</v>
      </c>
      <c r="AD13" s="445"/>
      <c r="AE13" s="445"/>
      <c r="AF13" s="445"/>
      <c r="AG13" s="446"/>
      <c r="AH13" s="444">
        <v>1202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335464</v>
      </c>
      <c r="BO13" s="469"/>
      <c r="BP13" s="469"/>
      <c r="BQ13" s="469"/>
      <c r="BR13" s="469"/>
      <c r="BS13" s="469"/>
      <c r="BT13" s="469"/>
      <c r="BU13" s="470"/>
      <c r="BV13" s="468">
        <v>419669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11.4</v>
      </c>
      <c r="CU13" s="439"/>
      <c r="CV13" s="439"/>
      <c r="CW13" s="439"/>
      <c r="CX13" s="439"/>
      <c r="CY13" s="439"/>
      <c r="CZ13" s="439"/>
      <c r="DA13" s="440"/>
      <c r="DB13" s="438">
        <v>11.5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13556</v>
      </c>
      <c r="S14" s="572"/>
      <c r="T14" s="572"/>
      <c r="U14" s="572"/>
      <c r="V14" s="573"/>
      <c r="W14" s="574"/>
      <c r="X14" s="484"/>
      <c r="Y14" s="484"/>
      <c r="Z14" s="484"/>
      <c r="AA14" s="484"/>
      <c r="AB14" s="485"/>
      <c r="AC14" s="564">
        <v>16</v>
      </c>
      <c r="AD14" s="565"/>
      <c r="AE14" s="565"/>
      <c r="AF14" s="565"/>
      <c r="AG14" s="566"/>
      <c r="AH14" s="564">
        <v>15.8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44.4</v>
      </c>
      <c r="CU14" s="576"/>
      <c r="CV14" s="576"/>
      <c r="CW14" s="576"/>
      <c r="CX14" s="576"/>
      <c r="CY14" s="576"/>
      <c r="CZ14" s="576"/>
      <c r="DA14" s="577"/>
      <c r="DB14" s="575">
        <v>57.4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13261</v>
      </c>
      <c r="S15" s="572"/>
      <c r="T15" s="572"/>
      <c r="U15" s="572"/>
      <c r="V15" s="573"/>
      <c r="W15" s="559" t="s">
        <v>147</v>
      </c>
      <c r="X15" s="481"/>
      <c r="Y15" s="481"/>
      <c r="Z15" s="481"/>
      <c r="AA15" s="481"/>
      <c r="AB15" s="482"/>
      <c r="AC15" s="444">
        <v>1774</v>
      </c>
      <c r="AD15" s="445"/>
      <c r="AE15" s="445"/>
      <c r="AF15" s="445"/>
      <c r="AG15" s="446"/>
      <c r="AH15" s="444">
        <v>1967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1937919</v>
      </c>
      <c r="BO15" s="464"/>
      <c r="BP15" s="464"/>
      <c r="BQ15" s="464"/>
      <c r="BR15" s="464"/>
      <c r="BS15" s="464"/>
      <c r="BT15" s="464"/>
      <c r="BU15" s="465"/>
      <c r="BV15" s="463">
        <v>1824882</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v>
      </c>
      <c r="AD16" s="565"/>
      <c r="AE16" s="565"/>
      <c r="AF16" s="565"/>
      <c r="AG16" s="566"/>
      <c r="AH16" s="564">
        <v>25.8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4918158</v>
      </c>
      <c r="BO16" s="469"/>
      <c r="BP16" s="469"/>
      <c r="BQ16" s="469"/>
      <c r="BR16" s="469"/>
      <c r="BS16" s="469"/>
      <c r="BT16" s="469"/>
      <c r="BU16" s="470"/>
      <c r="BV16" s="468">
        <v>4605427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4192</v>
      </c>
      <c r="AD17" s="445"/>
      <c r="AE17" s="445"/>
      <c r="AF17" s="445"/>
      <c r="AG17" s="446"/>
      <c r="AH17" s="444">
        <v>4456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2433467</v>
      </c>
      <c r="BO17" s="469"/>
      <c r="BP17" s="469"/>
      <c r="BQ17" s="469"/>
      <c r="BR17" s="469"/>
      <c r="BS17" s="469"/>
      <c r="BT17" s="469"/>
      <c r="BU17" s="470"/>
      <c r="BV17" s="468">
        <v>2301401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253.91</v>
      </c>
      <c r="M18" s="533"/>
      <c r="N18" s="533"/>
      <c r="O18" s="533"/>
      <c r="P18" s="533"/>
      <c r="Q18" s="533"/>
      <c r="R18" s="534"/>
      <c r="S18" s="534"/>
      <c r="T18" s="534"/>
      <c r="U18" s="534"/>
      <c r="V18" s="535"/>
      <c r="W18" s="549"/>
      <c r="X18" s="550"/>
      <c r="Y18" s="550"/>
      <c r="Z18" s="550"/>
      <c r="AA18" s="550"/>
      <c r="AB18" s="560"/>
      <c r="AC18" s="432">
        <v>59</v>
      </c>
      <c r="AD18" s="433"/>
      <c r="AE18" s="433"/>
      <c r="AF18" s="433"/>
      <c r="AG18" s="536"/>
      <c r="AH18" s="432">
        <v>58.4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5050484</v>
      </c>
      <c r="BO18" s="469"/>
      <c r="BP18" s="469"/>
      <c r="BQ18" s="469"/>
      <c r="BR18" s="469"/>
      <c r="BS18" s="469"/>
      <c r="BT18" s="469"/>
      <c r="BU18" s="470"/>
      <c r="BV18" s="468">
        <v>4977075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50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6802671</v>
      </c>
      <c r="BO19" s="469"/>
      <c r="BP19" s="469"/>
      <c r="BQ19" s="469"/>
      <c r="BR19" s="469"/>
      <c r="BS19" s="469"/>
      <c r="BT19" s="469"/>
      <c r="BU19" s="470"/>
      <c r="BV19" s="468">
        <v>6182402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5144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11358204</v>
      </c>
      <c r="BO23" s="469"/>
      <c r="BP23" s="469"/>
      <c r="BQ23" s="469"/>
      <c r="BR23" s="469"/>
      <c r="BS23" s="469"/>
      <c r="BT23" s="469"/>
      <c r="BU23" s="470"/>
      <c r="BV23" s="468">
        <v>11563108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7200</v>
      </c>
      <c r="R24" s="445"/>
      <c r="S24" s="445"/>
      <c r="T24" s="445"/>
      <c r="U24" s="445"/>
      <c r="V24" s="446"/>
      <c r="W24" s="510"/>
      <c r="X24" s="501"/>
      <c r="Y24" s="502"/>
      <c r="Z24" s="441" t="s">
        <v>171</v>
      </c>
      <c r="AA24" s="442"/>
      <c r="AB24" s="442"/>
      <c r="AC24" s="442"/>
      <c r="AD24" s="442"/>
      <c r="AE24" s="442"/>
      <c r="AF24" s="442"/>
      <c r="AG24" s="443"/>
      <c r="AH24" s="444">
        <v>144</v>
      </c>
      <c r="AI24" s="445"/>
      <c r="AJ24" s="445"/>
      <c r="AK24" s="445"/>
      <c r="AL24" s="446"/>
      <c r="AM24" s="444">
        <v>459216</v>
      </c>
      <c r="AN24" s="445"/>
      <c r="AO24" s="445"/>
      <c r="AP24" s="445"/>
      <c r="AQ24" s="445"/>
      <c r="AR24" s="446"/>
      <c r="AS24" s="444">
        <v>3189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9372047</v>
      </c>
      <c r="BO24" s="469"/>
      <c r="BP24" s="469"/>
      <c r="BQ24" s="469"/>
      <c r="BR24" s="469"/>
      <c r="BS24" s="469"/>
      <c r="BT24" s="469"/>
      <c r="BU24" s="470"/>
      <c r="BV24" s="468">
        <v>9748249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5870</v>
      </c>
      <c r="R25" s="445"/>
      <c r="S25" s="445"/>
      <c r="T25" s="445"/>
      <c r="U25" s="445"/>
      <c r="V25" s="446"/>
      <c r="W25" s="510"/>
      <c r="X25" s="501"/>
      <c r="Y25" s="502"/>
      <c r="Z25" s="441" t="s">
        <v>174</v>
      </c>
      <c r="AA25" s="442"/>
      <c r="AB25" s="442"/>
      <c r="AC25" s="442"/>
      <c r="AD25" s="442"/>
      <c r="AE25" s="442"/>
      <c r="AF25" s="442"/>
      <c r="AG25" s="443"/>
      <c r="AH25" s="444" t="s">
        <v>128</v>
      </c>
      <c r="AI25" s="445"/>
      <c r="AJ25" s="445"/>
      <c r="AK25" s="445"/>
      <c r="AL25" s="446"/>
      <c r="AM25" s="444" t="s">
        <v>128</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t="s">
        <v>175</v>
      </c>
      <c r="BO25" s="464"/>
      <c r="BP25" s="464"/>
      <c r="BQ25" s="464"/>
      <c r="BR25" s="464"/>
      <c r="BS25" s="464"/>
      <c r="BT25" s="464"/>
      <c r="BU25" s="465"/>
      <c r="BV25" s="463" t="s">
        <v>129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5430</v>
      </c>
      <c r="R26" s="445"/>
      <c r="S26" s="445"/>
      <c r="T26" s="445"/>
      <c r="U26" s="445"/>
      <c r="V26" s="446"/>
      <c r="W26" s="510"/>
      <c r="X26" s="501"/>
      <c r="Y26" s="502"/>
      <c r="Z26" s="441" t="s">
        <v>178</v>
      </c>
      <c r="AA26" s="523"/>
      <c r="AB26" s="523"/>
      <c r="AC26" s="523"/>
      <c r="AD26" s="523"/>
      <c r="AE26" s="523"/>
      <c r="AF26" s="523"/>
      <c r="AG26" s="524"/>
      <c r="AH26" s="444">
        <v>9</v>
      </c>
      <c r="AI26" s="445"/>
      <c r="AJ26" s="445"/>
      <c r="AK26" s="445"/>
      <c r="AL26" s="446"/>
      <c r="AM26" s="444">
        <v>29979</v>
      </c>
      <c r="AN26" s="445"/>
      <c r="AO26" s="445"/>
      <c r="AP26" s="445"/>
      <c r="AQ26" s="445"/>
      <c r="AR26" s="446"/>
      <c r="AS26" s="444">
        <v>3331</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2870</v>
      </c>
      <c r="R27" s="445"/>
      <c r="S27" s="445"/>
      <c r="T27" s="445"/>
      <c r="U27" s="445"/>
      <c r="V27" s="446"/>
      <c r="W27" s="510"/>
      <c r="X27" s="501"/>
      <c r="Y27" s="502"/>
      <c r="Z27" s="441" t="s">
        <v>181</v>
      </c>
      <c r="AA27" s="442"/>
      <c r="AB27" s="442"/>
      <c r="AC27" s="442"/>
      <c r="AD27" s="442"/>
      <c r="AE27" s="442"/>
      <c r="AF27" s="442"/>
      <c r="AG27" s="443"/>
      <c r="AH27" s="444">
        <v>24</v>
      </c>
      <c r="AI27" s="445"/>
      <c r="AJ27" s="445"/>
      <c r="AK27" s="445"/>
      <c r="AL27" s="446"/>
      <c r="AM27" s="444">
        <v>69096</v>
      </c>
      <c r="AN27" s="445"/>
      <c r="AO27" s="445"/>
      <c r="AP27" s="445"/>
      <c r="AQ27" s="445"/>
      <c r="AR27" s="446"/>
      <c r="AS27" s="444">
        <v>2879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196749</v>
      </c>
      <c r="BO27" s="472"/>
      <c r="BP27" s="472"/>
      <c r="BQ27" s="472"/>
      <c r="BR27" s="472"/>
      <c r="BS27" s="472"/>
      <c r="BT27" s="472"/>
      <c r="BU27" s="473"/>
      <c r="BV27" s="471">
        <v>196749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2300</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3322921</v>
      </c>
      <c r="BO28" s="464"/>
      <c r="BP28" s="464"/>
      <c r="BQ28" s="464"/>
      <c r="BR28" s="464"/>
      <c r="BS28" s="464"/>
      <c r="BT28" s="464"/>
      <c r="BU28" s="465"/>
      <c r="BV28" s="463">
        <v>2870501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2130</v>
      </c>
      <c r="R29" s="445"/>
      <c r="S29" s="445"/>
      <c r="T29" s="445"/>
      <c r="U29" s="445"/>
      <c r="V29" s="446"/>
      <c r="W29" s="511"/>
      <c r="X29" s="512"/>
      <c r="Y29" s="513"/>
      <c r="Z29" s="441" t="s">
        <v>187</v>
      </c>
      <c r="AA29" s="442"/>
      <c r="AB29" s="442"/>
      <c r="AC29" s="442"/>
      <c r="AD29" s="442"/>
      <c r="AE29" s="442"/>
      <c r="AF29" s="442"/>
      <c r="AG29" s="443"/>
      <c r="AH29" s="444">
        <v>168</v>
      </c>
      <c r="AI29" s="445"/>
      <c r="AJ29" s="445"/>
      <c r="AK29" s="445"/>
      <c r="AL29" s="446"/>
      <c r="AM29" s="444">
        <v>528312</v>
      </c>
      <c r="AN29" s="445"/>
      <c r="AO29" s="445"/>
      <c r="AP29" s="445"/>
      <c r="AQ29" s="445"/>
      <c r="AR29" s="446"/>
      <c r="AS29" s="444">
        <v>3145</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333408</v>
      </c>
      <c r="BO29" s="469"/>
      <c r="BP29" s="469"/>
      <c r="BQ29" s="469"/>
      <c r="BR29" s="469"/>
      <c r="BS29" s="469"/>
      <c r="BT29" s="469"/>
      <c r="BU29" s="470"/>
      <c r="BV29" s="468">
        <v>340380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1326709</v>
      </c>
      <c r="BO30" s="472"/>
      <c r="BP30" s="472"/>
      <c r="BQ30" s="472"/>
      <c r="BR30" s="472"/>
      <c r="BS30" s="472"/>
      <c r="BT30" s="472"/>
      <c r="BU30" s="473"/>
      <c r="BV30" s="471">
        <v>1550612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吾妻東部衛生施設組合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地域開発事業特別会計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国民健康保険特別会計（施設勘定）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吾妻広域町村圏振興整備組合（一般会計）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吾妻広域町村圏振興整備組合（病院事業）</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群馬県後期高齢者医療広域連合（一般会計）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群馬県後期高齢者医療広域連合（事業会計）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群馬県市町村総合事務組合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群馬県市町村会館管理組合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烏帽子山植林組合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吾妻環境施設組合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Xw0Lcc0lDoCqe77c9JKivHig0AwRXm3SoEI6gEnfcQui07GKP96WPptYSqr+w1KkhoFQgsB22r9v8ZqrmvEHw==" saltValue="ybqbkOI4pAukyOd6wUXp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92D05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558</v>
      </c>
      <c r="D34" s="1250"/>
      <c r="E34" s="1251"/>
      <c r="F34" s="32">
        <v>4.8499999999999996</v>
      </c>
      <c r="G34" s="33">
        <v>5.63</v>
      </c>
      <c r="H34" s="33">
        <v>3.86</v>
      </c>
      <c r="I34" s="33">
        <v>5.79</v>
      </c>
      <c r="J34" s="34">
        <v>3.42</v>
      </c>
      <c r="K34" s="22"/>
      <c r="L34" s="22"/>
      <c r="M34" s="22"/>
      <c r="N34" s="22"/>
      <c r="O34" s="22"/>
      <c r="P34" s="22"/>
    </row>
    <row r="35" spans="1:16" ht="39" customHeight="1" x14ac:dyDescent="0.15">
      <c r="A35" s="22"/>
      <c r="B35" s="35"/>
      <c r="C35" s="1244" t="s">
        <v>559</v>
      </c>
      <c r="D35" s="1245"/>
      <c r="E35" s="1246"/>
      <c r="F35" s="36">
        <v>1.74</v>
      </c>
      <c r="G35" s="37">
        <v>1.47</v>
      </c>
      <c r="H35" s="37">
        <v>1.65</v>
      </c>
      <c r="I35" s="37">
        <v>1.26</v>
      </c>
      <c r="J35" s="38">
        <v>1.1200000000000001</v>
      </c>
      <c r="K35" s="22"/>
      <c r="L35" s="22"/>
      <c r="M35" s="22"/>
      <c r="N35" s="22"/>
      <c r="O35" s="22"/>
      <c r="P35" s="22"/>
    </row>
    <row r="36" spans="1:16" ht="39" customHeight="1" x14ac:dyDescent="0.15">
      <c r="A36" s="22"/>
      <c r="B36" s="35"/>
      <c r="C36" s="1244" t="s">
        <v>560</v>
      </c>
      <c r="D36" s="1245"/>
      <c r="E36" s="1246"/>
      <c r="F36" s="36">
        <v>0.88</v>
      </c>
      <c r="G36" s="37">
        <v>0.56000000000000005</v>
      </c>
      <c r="H36" s="37">
        <v>1.2</v>
      </c>
      <c r="I36" s="37">
        <v>0.69</v>
      </c>
      <c r="J36" s="38">
        <v>0.8</v>
      </c>
      <c r="K36" s="22"/>
      <c r="L36" s="22"/>
      <c r="M36" s="22"/>
      <c r="N36" s="22"/>
      <c r="O36" s="22"/>
      <c r="P36" s="22"/>
    </row>
    <row r="37" spans="1:16" ht="39" customHeight="1" x14ac:dyDescent="0.15">
      <c r="A37" s="22"/>
      <c r="B37" s="35"/>
      <c r="C37" s="1244" t="s">
        <v>561</v>
      </c>
      <c r="D37" s="1245"/>
      <c r="E37" s="1246"/>
      <c r="F37" s="36">
        <v>0.99</v>
      </c>
      <c r="G37" s="37">
        <v>1.59</v>
      </c>
      <c r="H37" s="37">
        <v>1.71</v>
      </c>
      <c r="I37" s="37">
        <v>1.33</v>
      </c>
      <c r="J37" s="38">
        <v>0.62</v>
      </c>
      <c r="K37" s="22"/>
      <c r="L37" s="22"/>
      <c r="M37" s="22"/>
      <c r="N37" s="22"/>
      <c r="O37" s="22"/>
      <c r="P37" s="22"/>
    </row>
    <row r="38" spans="1:16" ht="39" customHeight="1" x14ac:dyDescent="0.15">
      <c r="A38" s="22"/>
      <c r="B38" s="35"/>
      <c r="C38" s="1244" t="s">
        <v>562</v>
      </c>
      <c r="D38" s="1245"/>
      <c r="E38" s="1246"/>
      <c r="F38" s="36">
        <v>0.19</v>
      </c>
      <c r="G38" s="37">
        <v>0.46</v>
      </c>
      <c r="H38" s="37">
        <v>0.22</v>
      </c>
      <c r="I38" s="37">
        <v>0.33</v>
      </c>
      <c r="J38" s="38">
        <v>0.2</v>
      </c>
      <c r="K38" s="22"/>
      <c r="L38" s="22"/>
      <c r="M38" s="22"/>
      <c r="N38" s="22"/>
      <c r="O38" s="22"/>
      <c r="P38" s="22"/>
    </row>
    <row r="39" spans="1:16" ht="39" customHeight="1" x14ac:dyDescent="0.15">
      <c r="A39" s="22"/>
      <c r="B39" s="35"/>
      <c r="C39" s="1244" t="s">
        <v>563</v>
      </c>
      <c r="D39" s="1245"/>
      <c r="E39" s="1246"/>
      <c r="F39" s="36">
        <v>7.0000000000000007E-2</v>
      </c>
      <c r="G39" s="37">
        <v>0.03</v>
      </c>
      <c r="H39" s="37">
        <v>0.04</v>
      </c>
      <c r="I39" s="37">
        <v>0.16</v>
      </c>
      <c r="J39" s="38">
        <v>7.0000000000000007E-2</v>
      </c>
      <c r="K39" s="22"/>
      <c r="L39" s="22"/>
      <c r="M39" s="22"/>
      <c r="N39" s="22"/>
      <c r="O39" s="22"/>
      <c r="P39" s="22"/>
    </row>
    <row r="40" spans="1:16" ht="39" customHeight="1" x14ac:dyDescent="0.15">
      <c r="A40" s="22"/>
      <c r="B40" s="35"/>
      <c r="C40" s="1244" t="s">
        <v>564</v>
      </c>
      <c r="D40" s="1245"/>
      <c r="E40" s="1246"/>
      <c r="F40" s="36">
        <v>0.15</v>
      </c>
      <c r="G40" s="37">
        <v>0.19</v>
      </c>
      <c r="H40" s="37">
        <v>0.04</v>
      </c>
      <c r="I40" s="37">
        <v>0.09</v>
      </c>
      <c r="J40" s="38">
        <v>0.06</v>
      </c>
      <c r="K40" s="22"/>
      <c r="L40" s="22"/>
      <c r="M40" s="22"/>
      <c r="N40" s="22"/>
      <c r="O40" s="22"/>
      <c r="P40" s="22"/>
    </row>
    <row r="41" spans="1:16" ht="39" customHeight="1" x14ac:dyDescent="0.15">
      <c r="A41" s="22"/>
      <c r="B41" s="35"/>
      <c r="C41" s="1244" t="s">
        <v>565</v>
      </c>
      <c r="D41" s="1245"/>
      <c r="E41" s="1246"/>
      <c r="F41" s="36">
        <v>0</v>
      </c>
      <c r="G41" s="37">
        <v>0.02</v>
      </c>
      <c r="H41" s="37">
        <v>0</v>
      </c>
      <c r="I41" s="37">
        <v>0.01</v>
      </c>
      <c r="J41" s="38">
        <v>0</v>
      </c>
      <c r="K41" s="22"/>
      <c r="L41" s="22"/>
      <c r="M41" s="22"/>
      <c r="N41" s="22"/>
      <c r="O41" s="22"/>
      <c r="P41" s="22"/>
    </row>
    <row r="42" spans="1:16" ht="39" customHeight="1" x14ac:dyDescent="0.15">
      <c r="A42" s="22"/>
      <c r="B42" s="39"/>
      <c r="C42" s="1244" t="s">
        <v>566</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567</v>
      </c>
      <c r="D43" s="1248"/>
      <c r="E43" s="1249"/>
      <c r="F43" s="41">
        <v>0.09</v>
      </c>
      <c r="G43" s="42">
        <v>0.03</v>
      </c>
      <c r="H43" s="42">
        <v>0.02</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IdcinChRigG+sgVB6PXIfFHGO/A4eQjvcFKpIfwkvzheuc19toKbfoZL8e8kaVFDJGtxKo1GPpuVxnP6ynIPA==" saltValue="wWBVcHAnBMttU4u6CfG+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92D05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1089</v>
      </c>
      <c r="L45" s="60">
        <v>1068</v>
      </c>
      <c r="M45" s="60">
        <v>1068</v>
      </c>
      <c r="N45" s="60">
        <v>1090</v>
      </c>
      <c r="O45" s="61">
        <v>1150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14</v>
      </c>
      <c r="F48" s="1254"/>
      <c r="G48" s="1254"/>
      <c r="H48" s="1254"/>
      <c r="I48" s="1254"/>
      <c r="J48" s="1255"/>
      <c r="K48" s="63">
        <v>188</v>
      </c>
      <c r="L48" s="64">
        <v>209</v>
      </c>
      <c r="M48" s="64">
        <v>201</v>
      </c>
      <c r="N48" s="64">
        <v>199</v>
      </c>
      <c r="O48" s="65">
        <v>212</v>
      </c>
      <c r="P48" s="48"/>
      <c r="Q48" s="48"/>
      <c r="R48" s="48"/>
      <c r="S48" s="48"/>
      <c r="T48" s="48"/>
      <c r="U48" s="48"/>
    </row>
    <row r="49" spans="1:21" ht="30.75" customHeight="1" x14ac:dyDescent="0.15">
      <c r="A49" s="48"/>
      <c r="B49" s="1272"/>
      <c r="C49" s="1273"/>
      <c r="D49" s="62"/>
      <c r="E49" s="1254" t="s">
        <v>15</v>
      </c>
      <c r="F49" s="1254"/>
      <c r="G49" s="1254"/>
      <c r="H49" s="1254"/>
      <c r="I49" s="1254"/>
      <c r="J49" s="1255"/>
      <c r="K49" s="63">
        <v>39</v>
      </c>
      <c r="L49" s="64">
        <v>40</v>
      </c>
      <c r="M49" s="64">
        <v>37</v>
      </c>
      <c r="N49" s="64">
        <v>38</v>
      </c>
      <c r="O49" s="65">
        <v>38</v>
      </c>
      <c r="P49" s="48"/>
      <c r="Q49" s="48"/>
      <c r="R49" s="48"/>
      <c r="S49" s="48"/>
      <c r="T49" s="48"/>
      <c r="U49" s="48"/>
    </row>
    <row r="50" spans="1:21" ht="30.75" customHeight="1" x14ac:dyDescent="0.15">
      <c r="A50" s="48"/>
      <c r="B50" s="1272"/>
      <c r="C50" s="1273"/>
      <c r="D50" s="62"/>
      <c r="E50" s="1254" t="s">
        <v>16</v>
      </c>
      <c r="F50" s="1254"/>
      <c r="G50" s="1254"/>
      <c r="H50" s="1254"/>
      <c r="I50" s="1254"/>
      <c r="J50" s="1255"/>
      <c r="K50" s="63">
        <v>52</v>
      </c>
      <c r="L50" s="64">
        <v>52</v>
      </c>
      <c r="M50" s="64">
        <v>52</v>
      </c>
      <c r="N50" s="64">
        <v>52</v>
      </c>
      <c r="O50" s="65" t="s">
        <v>511</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839</v>
      </c>
      <c r="L52" s="64">
        <v>841</v>
      </c>
      <c r="M52" s="64">
        <v>849</v>
      </c>
      <c r="N52" s="64">
        <v>857</v>
      </c>
      <c r="O52" s="65">
        <v>889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529</v>
      </c>
      <c r="L53" s="69">
        <v>528</v>
      </c>
      <c r="M53" s="69">
        <v>509</v>
      </c>
      <c r="N53" s="69">
        <v>522</v>
      </c>
      <c r="O53" s="70">
        <v>511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e3jYgKmUEvKF173hHimiJy5WhWlr0O04ERanQvuxrlh1qFxQKfQVeYJ0yriK+LUkBYLRolKQx2/LmPWNmWWMg==" saltValue="6zfzch8hoHW63uGmCwt5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92D050"/>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90" t="s">
        <v>29</v>
      </c>
      <c r="C41" s="1291"/>
      <c r="D41" s="102"/>
      <c r="E41" s="1292" t="s">
        <v>30</v>
      </c>
      <c r="F41" s="1292"/>
      <c r="G41" s="1292"/>
      <c r="H41" s="1293"/>
      <c r="I41" s="103">
        <v>10203</v>
      </c>
      <c r="J41" s="104">
        <v>10505</v>
      </c>
      <c r="K41" s="104">
        <v>11475</v>
      </c>
      <c r="L41" s="104">
        <v>11563</v>
      </c>
      <c r="M41" s="105">
        <v>11358</v>
      </c>
    </row>
    <row r="42" spans="2:13" ht="27.75" customHeight="1" x14ac:dyDescent="0.15">
      <c r="B42" s="1280"/>
      <c r="C42" s="1281"/>
      <c r="D42" s="106"/>
      <c r="E42" s="1284" t="s">
        <v>31</v>
      </c>
      <c r="F42" s="1284"/>
      <c r="G42" s="1284"/>
      <c r="H42" s="1285"/>
      <c r="I42" s="107">
        <v>150</v>
      </c>
      <c r="J42" s="108">
        <v>101</v>
      </c>
      <c r="K42" s="108">
        <v>51</v>
      </c>
      <c r="L42" s="108" t="s">
        <v>511</v>
      </c>
      <c r="M42" s="109" t="s">
        <v>511</v>
      </c>
    </row>
    <row r="43" spans="2:13" ht="27.75" customHeight="1" x14ac:dyDescent="0.15">
      <c r="B43" s="1280"/>
      <c r="C43" s="1281"/>
      <c r="D43" s="106"/>
      <c r="E43" s="1284" t="s">
        <v>32</v>
      </c>
      <c r="F43" s="1284"/>
      <c r="G43" s="1284"/>
      <c r="H43" s="1285"/>
      <c r="I43" s="107">
        <v>2850</v>
      </c>
      <c r="J43" s="108">
        <v>2906</v>
      </c>
      <c r="K43" s="108">
        <v>2839</v>
      </c>
      <c r="L43" s="108">
        <v>2689</v>
      </c>
      <c r="M43" s="109">
        <v>2465</v>
      </c>
    </row>
    <row r="44" spans="2:13" ht="27.75" customHeight="1" x14ac:dyDescent="0.15">
      <c r="B44" s="1280"/>
      <c r="C44" s="1281"/>
      <c r="D44" s="106"/>
      <c r="E44" s="1284" t="s">
        <v>33</v>
      </c>
      <c r="F44" s="1284"/>
      <c r="G44" s="1284"/>
      <c r="H44" s="1285"/>
      <c r="I44" s="107">
        <v>277</v>
      </c>
      <c r="J44" s="108">
        <v>232</v>
      </c>
      <c r="K44" s="108">
        <v>191</v>
      </c>
      <c r="L44" s="108">
        <v>383</v>
      </c>
      <c r="M44" s="109">
        <v>585</v>
      </c>
    </row>
    <row r="45" spans="2:13" ht="27.75" customHeight="1" x14ac:dyDescent="0.15">
      <c r="B45" s="1280"/>
      <c r="C45" s="1281"/>
      <c r="D45" s="106"/>
      <c r="E45" s="1284" t="s">
        <v>34</v>
      </c>
      <c r="F45" s="1284"/>
      <c r="G45" s="1284"/>
      <c r="H45" s="1285"/>
      <c r="I45" s="107">
        <v>2279</v>
      </c>
      <c r="J45" s="108">
        <v>2222</v>
      </c>
      <c r="K45" s="108">
        <v>2119</v>
      </c>
      <c r="L45" s="108">
        <v>2091</v>
      </c>
      <c r="M45" s="109">
        <v>2078</v>
      </c>
    </row>
    <row r="46" spans="2:13" ht="27.75" customHeight="1" x14ac:dyDescent="0.15">
      <c r="B46" s="1280"/>
      <c r="C46" s="1281"/>
      <c r="D46" s="110"/>
      <c r="E46" s="1284" t="s">
        <v>35</v>
      </c>
      <c r="F46" s="1284"/>
      <c r="G46" s="1284"/>
      <c r="H46" s="1285"/>
      <c r="I46" s="107" t="s">
        <v>511</v>
      </c>
      <c r="J46" s="108">
        <v>1</v>
      </c>
      <c r="K46" s="108">
        <v>6</v>
      </c>
      <c r="L46" s="108">
        <v>8</v>
      </c>
      <c r="M46" s="109" t="s">
        <v>511</v>
      </c>
    </row>
    <row r="47" spans="2:13" ht="27.75" customHeight="1" x14ac:dyDescent="0.15">
      <c r="B47" s="1280"/>
      <c r="C47" s="1281"/>
      <c r="D47" s="111"/>
      <c r="E47" s="1294" t="s">
        <v>36</v>
      </c>
      <c r="F47" s="1295"/>
      <c r="G47" s="1295"/>
      <c r="H47" s="1296"/>
      <c r="I47" s="107" t="s">
        <v>511</v>
      </c>
      <c r="J47" s="108" t="s">
        <v>511</v>
      </c>
      <c r="K47" s="108" t="s">
        <v>511</v>
      </c>
      <c r="L47" s="108" t="s">
        <v>511</v>
      </c>
      <c r="M47" s="109" t="s">
        <v>511</v>
      </c>
    </row>
    <row r="48" spans="2:13" ht="27.75" customHeight="1" x14ac:dyDescent="0.15">
      <c r="B48" s="1280"/>
      <c r="C48" s="1281"/>
      <c r="D48" s="106"/>
      <c r="E48" s="1284" t="s">
        <v>37</v>
      </c>
      <c r="F48" s="1284"/>
      <c r="G48" s="1284"/>
      <c r="H48" s="1285"/>
      <c r="I48" s="107" t="s">
        <v>511</v>
      </c>
      <c r="J48" s="108" t="s">
        <v>511</v>
      </c>
      <c r="K48" s="108" t="s">
        <v>511</v>
      </c>
      <c r="L48" s="108" t="s">
        <v>511</v>
      </c>
      <c r="M48" s="109" t="s">
        <v>511</v>
      </c>
    </row>
    <row r="49" spans="2:13" ht="27.75" customHeight="1" x14ac:dyDescent="0.15">
      <c r="B49" s="1282"/>
      <c r="C49" s="1283"/>
      <c r="D49" s="106"/>
      <c r="E49" s="1284" t="s">
        <v>38</v>
      </c>
      <c r="F49" s="1284"/>
      <c r="G49" s="1284"/>
      <c r="H49" s="1285"/>
      <c r="I49" s="107" t="s">
        <v>511</v>
      </c>
      <c r="J49" s="108" t="s">
        <v>511</v>
      </c>
      <c r="K49" s="108" t="s">
        <v>511</v>
      </c>
      <c r="L49" s="108" t="s">
        <v>511</v>
      </c>
      <c r="M49" s="109" t="s">
        <v>511</v>
      </c>
    </row>
    <row r="50" spans="2:13" ht="27.75" customHeight="1" x14ac:dyDescent="0.15">
      <c r="B50" s="1278" t="s">
        <v>39</v>
      </c>
      <c r="C50" s="1279"/>
      <c r="D50" s="112"/>
      <c r="E50" s="1284" t="s">
        <v>40</v>
      </c>
      <c r="F50" s="1284"/>
      <c r="G50" s="1284"/>
      <c r="H50" s="1285"/>
      <c r="I50" s="107">
        <v>4201</v>
      </c>
      <c r="J50" s="108">
        <v>4389</v>
      </c>
      <c r="K50" s="108">
        <v>4315</v>
      </c>
      <c r="L50" s="108">
        <v>4361</v>
      </c>
      <c r="M50" s="109">
        <v>4688</v>
      </c>
    </row>
    <row r="51" spans="2:13" ht="27.75" customHeight="1" x14ac:dyDescent="0.15">
      <c r="B51" s="1280"/>
      <c r="C51" s="1281"/>
      <c r="D51" s="106"/>
      <c r="E51" s="1284" t="s">
        <v>41</v>
      </c>
      <c r="F51" s="1284"/>
      <c r="G51" s="1284"/>
      <c r="H51" s="1285"/>
      <c r="I51" s="107">
        <v>39</v>
      </c>
      <c r="J51" s="108">
        <v>35</v>
      </c>
      <c r="K51" s="108">
        <v>46</v>
      </c>
      <c r="L51" s="108">
        <v>45</v>
      </c>
      <c r="M51" s="109">
        <v>39</v>
      </c>
    </row>
    <row r="52" spans="2:13" ht="27.75" customHeight="1" x14ac:dyDescent="0.15">
      <c r="B52" s="1282"/>
      <c r="C52" s="1283"/>
      <c r="D52" s="106"/>
      <c r="E52" s="1284" t="s">
        <v>42</v>
      </c>
      <c r="F52" s="1284"/>
      <c r="G52" s="1284"/>
      <c r="H52" s="1285"/>
      <c r="I52" s="107">
        <v>8807</v>
      </c>
      <c r="J52" s="108">
        <v>9024</v>
      </c>
      <c r="K52" s="108">
        <v>9781</v>
      </c>
      <c r="L52" s="108">
        <v>9746</v>
      </c>
      <c r="M52" s="109">
        <v>9640</v>
      </c>
    </row>
    <row r="53" spans="2:13" ht="27.75" customHeight="1" thickBot="1" x14ac:dyDescent="0.2">
      <c r="B53" s="1286" t="s">
        <v>43</v>
      </c>
      <c r="C53" s="1287"/>
      <c r="D53" s="113"/>
      <c r="E53" s="1288" t="s">
        <v>44</v>
      </c>
      <c r="F53" s="1288"/>
      <c r="G53" s="1288"/>
      <c r="H53" s="1289"/>
      <c r="I53" s="114">
        <v>2712</v>
      </c>
      <c r="J53" s="115">
        <v>2520</v>
      </c>
      <c r="K53" s="115">
        <v>2540</v>
      </c>
      <c r="L53" s="115">
        <v>2581</v>
      </c>
      <c r="M53" s="116">
        <v>2119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ellzxClDDlXPw3Cjda//LAxgOmDwmCMZPMmrGQbpsJmevIfldfI/7EQ301rIZfgHMPhPxM0ATDKIqrv7o3AMQ==" saltValue="MDAJABhHAOXvOc7tlK4a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47</v>
      </c>
      <c r="D55" s="1305"/>
      <c r="E55" s="1306"/>
      <c r="F55" s="128">
        <v>2554</v>
      </c>
      <c r="G55" s="128">
        <v>2871</v>
      </c>
      <c r="H55" s="129">
        <v>3323</v>
      </c>
    </row>
    <row r="56" spans="2:8" ht="52.5" customHeight="1" x14ac:dyDescent="0.15">
      <c r="B56" s="130"/>
      <c r="C56" s="1307" t="s">
        <v>48</v>
      </c>
      <c r="D56" s="1307"/>
      <c r="E56" s="1308"/>
      <c r="F56" s="131">
        <v>117</v>
      </c>
      <c r="G56" s="131">
        <v>340</v>
      </c>
      <c r="H56" s="132">
        <v>333</v>
      </c>
    </row>
    <row r="57" spans="2:8" ht="53.25" customHeight="1" x14ac:dyDescent="0.15">
      <c r="B57" s="130"/>
      <c r="C57" s="1309" t="s">
        <v>49</v>
      </c>
      <c r="D57" s="1309"/>
      <c r="E57" s="1310"/>
      <c r="F57" s="133">
        <v>2122</v>
      </c>
      <c r="G57" s="133">
        <v>1551</v>
      </c>
      <c r="H57" s="134">
        <v>1327</v>
      </c>
    </row>
    <row r="58" spans="2:8" ht="45.75" customHeight="1" x14ac:dyDescent="0.15">
      <c r="B58" s="135"/>
      <c r="C58" s="1297" t="s">
        <v>574</v>
      </c>
      <c r="D58" s="1298"/>
      <c r="E58" s="1299"/>
      <c r="F58" s="136">
        <v>861</v>
      </c>
      <c r="G58" s="136">
        <v>791</v>
      </c>
      <c r="H58" s="137">
        <v>726</v>
      </c>
    </row>
    <row r="59" spans="2:8" ht="45.75" customHeight="1" x14ac:dyDescent="0.15">
      <c r="B59" s="135"/>
      <c r="C59" s="1297" t="s">
        <v>575</v>
      </c>
      <c r="D59" s="1298"/>
      <c r="E59" s="1299"/>
      <c r="F59" s="136">
        <v>743</v>
      </c>
      <c r="G59" s="136">
        <v>309</v>
      </c>
      <c r="H59" s="137">
        <v>193</v>
      </c>
    </row>
    <row r="60" spans="2:8" ht="45.75" customHeight="1" x14ac:dyDescent="0.15">
      <c r="B60" s="135"/>
      <c r="C60" s="1297" t="s">
        <v>576</v>
      </c>
      <c r="D60" s="1298"/>
      <c r="E60" s="1299"/>
      <c r="F60" s="136">
        <v>296</v>
      </c>
      <c r="G60" s="136">
        <v>224</v>
      </c>
      <c r="H60" s="137">
        <v>153</v>
      </c>
    </row>
    <row r="61" spans="2:8" ht="45.75" customHeight="1" x14ac:dyDescent="0.15">
      <c r="B61" s="135"/>
      <c r="C61" s="1297" t="s">
        <v>577</v>
      </c>
      <c r="D61" s="1298"/>
      <c r="E61" s="1299"/>
      <c r="F61" s="136">
        <v>112</v>
      </c>
      <c r="G61" s="136">
        <v>112</v>
      </c>
      <c r="H61" s="137">
        <v>112</v>
      </c>
    </row>
    <row r="62" spans="2:8" ht="45.75" customHeight="1" thickBot="1" x14ac:dyDescent="0.2">
      <c r="B62" s="138"/>
      <c r="C62" s="1300" t="s">
        <v>578</v>
      </c>
      <c r="D62" s="1301"/>
      <c r="E62" s="1302"/>
      <c r="F62" s="139">
        <v>13</v>
      </c>
      <c r="G62" s="139">
        <v>13</v>
      </c>
      <c r="H62" s="140">
        <v>25</v>
      </c>
    </row>
    <row r="63" spans="2:8" ht="52.5" customHeight="1" thickBot="1" x14ac:dyDescent="0.2">
      <c r="B63" s="141"/>
      <c r="C63" s="1303" t="s">
        <v>50</v>
      </c>
      <c r="D63" s="1303"/>
      <c r="E63" s="1304"/>
      <c r="F63" s="142">
        <v>4793</v>
      </c>
      <c r="G63" s="142">
        <v>4761</v>
      </c>
      <c r="H63" s="143">
        <v>4983</v>
      </c>
    </row>
    <row r="64" spans="2:8" ht="15" customHeight="1" x14ac:dyDescent="0.15"/>
  </sheetData>
  <sheetProtection algorithmName="SHA-512" hashValue="IfMcp+dO/0O51LjoqQieYEj9t5/wPqtNtSYYJreXg7le2bw4X0IgGHN45CVduzwapyPdyaGwOPSjGdSaKMnNLw==" saltValue="uBUhRGrpc1lfY5MS3TZx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E15AF-1E48-4532-947F-1BC6C2839E74}">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594</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595</v>
      </c>
      <c r="AO51" s="1316"/>
      <c r="AP51" s="1316"/>
      <c r="AQ51" s="1316"/>
      <c r="AR51" s="1316"/>
      <c r="AS51" s="1316"/>
      <c r="AT51" s="1316"/>
      <c r="AU51" s="1316"/>
      <c r="AV51" s="1316"/>
      <c r="AW51" s="1316"/>
      <c r="AX51" s="1316"/>
      <c r="AY51" s="1316"/>
      <c r="AZ51" s="1316"/>
      <c r="BA51" s="1316"/>
      <c r="BB51" s="1316" t="s">
        <v>596</v>
      </c>
      <c r="BC51" s="1316"/>
      <c r="BD51" s="1316"/>
      <c r="BE51" s="1316"/>
      <c r="BF51" s="1316"/>
      <c r="BG51" s="1316"/>
      <c r="BH51" s="1316"/>
      <c r="BI51" s="1316"/>
      <c r="BJ51" s="1316"/>
      <c r="BK51" s="1316"/>
      <c r="BL51" s="1316"/>
      <c r="BM51" s="1316"/>
      <c r="BN51" s="1316"/>
      <c r="BO51" s="1316"/>
      <c r="BP51" s="1313">
        <v>57.6</v>
      </c>
      <c r="BQ51" s="1313"/>
      <c r="BR51" s="1313"/>
      <c r="BS51" s="1313"/>
      <c r="BT51" s="1313"/>
      <c r="BU51" s="1313"/>
      <c r="BV51" s="1313"/>
      <c r="BW51" s="1313"/>
      <c r="BX51" s="1313">
        <v>55.2</v>
      </c>
      <c r="BY51" s="1313"/>
      <c r="BZ51" s="1313"/>
      <c r="CA51" s="1313"/>
      <c r="CB51" s="1313"/>
      <c r="CC51" s="1313"/>
      <c r="CD51" s="1313"/>
      <c r="CE51" s="1313"/>
      <c r="CF51" s="1313">
        <v>56</v>
      </c>
      <c r="CG51" s="1313"/>
      <c r="CH51" s="1313"/>
      <c r="CI51" s="1313"/>
      <c r="CJ51" s="1313"/>
      <c r="CK51" s="1313"/>
      <c r="CL51" s="1313"/>
      <c r="CM51" s="1313"/>
      <c r="CN51" s="1313">
        <v>57.4</v>
      </c>
      <c r="CO51" s="1313"/>
      <c r="CP51" s="1313"/>
      <c r="CQ51" s="1313"/>
      <c r="CR51" s="1313"/>
      <c r="CS51" s="1313"/>
      <c r="CT51" s="1313"/>
      <c r="CU51" s="1313"/>
      <c r="CV51" s="1313">
        <v>44.4</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597</v>
      </c>
      <c r="BC53" s="1316"/>
      <c r="BD53" s="1316"/>
      <c r="BE53" s="1316"/>
      <c r="BF53" s="1316"/>
      <c r="BG53" s="1316"/>
      <c r="BH53" s="1316"/>
      <c r="BI53" s="1316"/>
      <c r="BJ53" s="1316"/>
      <c r="BK53" s="1316"/>
      <c r="BL53" s="1316"/>
      <c r="BM53" s="1316"/>
      <c r="BN53" s="1316"/>
      <c r="BO53" s="1316"/>
      <c r="BP53" s="1313">
        <v>43</v>
      </c>
      <c r="BQ53" s="1313"/>
      <c r="BR53" s="1313"/>
      <c r="BS53" s="1313"/>
      <c r="BT53" s="1313"/>
      <c r="BU53" s="1313"/>
      <c r="BV53" s="1313"/>
      <c r="BW53" s="1313"/>
      <c r="BX53" s="1313">
        <v>44.9</v>
      </c>
      <c r="BY53" s="1313"/>
      <c r="BZ53" s="1313"/>
      <c r="CA53" s="1313"/>
      <c r="CB53" s="1313"/>
      <c r="CC53" s="1313"/>
      <c r="CD53" s="1313"/>
      <c r="CE53" s="1313"/>
      <c r="CF53" s="1313">
        <v>45.7</v>
      </c>
      <c r="CG53" s="1313"/>
      <c r="CH53" s="1313"/>
      <c r="CI53" s="1313"/>
      <c r="CJ53" s="1313"/>
      <c r="CK53" s="1313"/>
      <c r="CL53" s="1313"/>
      <c r="CM53" s="1313"/>
      <c r="CN53" s="1313">
        <v>47.8</v>
      </c>
      <c r="CO53" s="1313"/>
      <c r="CP53" s="1313"/>
      <c r="CQ53" s="1313"/>
      <c r="CR53" s="1313"/>
      <c r="CS53" s="1313"/>
      <c r="CT53" s="1313"/>
      <c r="CU53" s="1313"/>
      <c r="CV53" s="1313">
        <v>47.8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598</v>
      </c>
      <c r="AO55" s="1317"/>
      <c r="AP55" s="1317"/>
      <c r="AQ55" s="1317"/>
      <c r="AR55" s="1317"/>
      <c r="AS55" s="1317"/>
      <c r="AT55" s="1317"/>
      <c r="AU55" s="1317"/>
      <c r="AV55" s="1317"/>
      <c r="AW55" s="1317"/>
      <c r="AX55" s="1317"/>
      <c r="AY55" s="1317"/>
      <c r="AZ55" s="1317"/>
      <c r="BA55" s="1317"/>
      <c r="BB55" s="1316" t="s">
        <v>596</v>
      </c>
      <c r="BC55" s="1316"/>
      <c r="BD55" s="1316"/>
      <c r="BE55" s="1316"/>
      <c r="BF55" s="1316"/>
      <c r="BG55" s="1316"/>
      <c r="BH55" s="1316"/>
      <c r="BI55" s="1316"/>
      <c r="BJ55" s="1316"/>
      <c r="BK55" s="1316"/>
      <c r="BL55" s="1316"/>
      <c r="BM55" s="1316"/>
      <c r="BN55" s="1316"/>
      <c r="BO55" s="1316"/>
      <c r="BP55" s="1313">
        <v>38.5</v>
      </c>
      <c r="BQ55" s="1313"/>
      <c r="BR55" s="1313"/>
      <c r="BS55" s="1313"/>
      <c r="BT55" s="1313"/>
      <c r="BU55" s="1313"/>
      <c r="BV55" s="1313"/>
      <c r="BW55" s="1313"/>
      <c r="BX55" s="1313">
        <v>32.799999999999997</v>
      </c>
      <c r="BY55" s="1313"/>
      <c r="BZ55" s="1313"/>
      <c r="CA55" s="1313"/>
      <c r="CB55" s="1313"/>
      <c r="CC55" s="1313"/>
      <c r="CD55" s="1313"/>
      <c r="CE55" s="1313"/>
      <c r="CF55" s="1313">
        <v>20.9</v>
      </c>
      <c r="CG55" s="1313"/>
      <c r="CH55" s="1313"/>
      <c r="CI55" s="1313"/>
      <c r="CJ55" s="1313"/>
      <c r="CK55" s="1313"/>
      <c r="CL55" s="1313"/>
      <c r="CM55" s="1313"/>
      <c r="CN55" s="1313">
        <v>21</v>
      </c>
      <c r="CO55" s="1313"/>
      <c r="CP55" s="1313"/>
      <c r="CQ55" s="1313"/>
      <c r="CR55" s="1313"/>
      <c r="CS55" s="1313"/>
      <c r="CT55" s="1313"/>
      <c r="CU55" s="1313"/>
      <c r="CV55" s="1313">
        <v>23.5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597</v>
      </c>
      <c r="BC57" s="1316"/>
      <c r="BD57" s="1316"/>
      <c r="BE57" s="1316"/>
      <c r="BF57" s="1316"/>
      <c r="BG57" s="1316"/>
      <c r="BH57" s="1316"/>
      <c r="BI57" s="1316"/>
      <c r="BJ57" s="1316"/>
      <c r="BK57" s="1316"/>
      <c r="BL57" s="1316"/>
      <c r="BM57" s="1316"/>
      <c r="BN57" s="1316"/>
      <c r="BO57" s="1316"/>
      <c r="BP57" s="1313">
        <v>57.6</v>
      </c>
      <c r="BQ57" s="1313"/>
      <c r="BR57" s="1313"/>
      <c r="BS57" s="1313"/>
      <c r="BT57" s="1313"/>
      <c r="BU57" s="1313"/>
      <c r="BV57" s="1313"/>
      <c r="BW57" s="1313"/>
      <c r="BX57" s="1313">
        <v>58.9</v>
      </c>
      <c r="BY57" s="1313"/>
      <c r="BZ57" s="1313"/>
      <c r="CA57" s="1313"/>
      <c r="CB57" s="1313"/>
      <c r="CC57" s="1313"/>
      <c r="CD57" s="1313"/>
      <c r="CE57" s="1313"/>
      <c r="CF57" s="1313">
        <v>60.5</v>
      </c>
      <c r="CG57" s="1313"/>
      <c r="CH57" s="1313"/>
      <c r="CI57" s="1313"/>
      <c r="CJ57" s="1313"/>
      <c r="CK57" s="1313"/>
      <c r="CL57" s="1313"/>
      <c r="CM57" s="1313"/>
      <c r="CN57" s="1313">
        <v>61.2</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599</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594</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595</v>
      </c>
      <c r="AO73" s="1316"/>
      <c r="AP73" s="1316"/>
      <c r="AQ73" s="1316"/>
      <c r="AR73" s="1316"/>
      <c r="AS73" s="1316"/>
      <c r="AT73" s="1316"/>
      <c r="AU73" s="1316"/>
      <c r="AV73" s="1316"/>
      <c r="AW73" s="1316"/>
      <c r="AX73" s="1316"/>
      <c r="AY73" s="1316"/>
      <c r="AZ73" s="1316"/>
      <c r="BA73" s="1316"/>
      <c r="BB73" s="1316" t="s">
        <v>596</v>
      </c>
      <c r="BC73" s="1316"/>
      <c r="BD73" s="1316"/>
      <c r="BE73" s="1316"/>
      <c r="BF73" s="1316"/>
      <c r="BG73" s="1316"/>
      <c r="BH73" s="1316"/>
      <c r="BI73" s="1316"/>
      <c r="BJ73" s="1316"/>
      <c r="BK73" s="1316"/>
      <c r="BL73" s="1316"/>
      <c r="BM73" s="1316"/>
      <c r="BN73" s="1316"/>
      <c r="BO73" s="1316"/>
      <c r="BP73" s="1313">
        <v>57.6</v>
      </c>
      <c r="BQ73" s="1313"/>
      <c r="BR73" s="1313"/>
      <c r="BS73" s="1313"/>
      <c r="BT73" s="1313"/>
      <c r="BU73" s="1313"/>
      <c r="BV73" s="1313"/>
      <c r="BW73" s="1313"/>
      <c r="BX73" s="1313">
        <v>55.2</v>
      </c>
      <c r="BY73" s="1313"/>
      <c r="BZ73" s="1313"/>
      <c r="CA73" s="1313"/>
      <c r="CB73" s="1313"/>
      <c r="CC73" s="1313"/>
      <c r="CD73" s="1313"/>
      <c r="CE73" s="1313"/>
      <c r="CF73" s="1313">
        <v>56</v>
      </c>
      <c r="CG73" s="1313"/>
      <c r="CH73" s="1313"/>
      <c r="CI73" s="1313"/>
      <c r="CJ73" s="1313"/>
      <c r="CK73" s="1313"/>
      <c r="CL73" s="1313"/>
      <c r="CM73" s="1313"/>
      <c r="CN73" s="1313">
        <v>57.4</v>
      </c>
      <c r="CO73" s="1313"/>
      <c r="CP73" s="1313"/>
      <c r="CQ73" s="1313"/>
      <c r="CR73" s="1313"/>
      <c r="CS73" s="1313"/>
      <c r="CT73" s="1313"/>
      <c r="CU73" s="1313"/>
      <c r="CV73" s="1313">
        <v>44.4</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600</v>
      </c>
      <c r="BC75" s="1316"/>
      <c r="BD75" s="1316"/>
      <c r="BE75" s="1316"/>
      <c r="BF75" s="1316"/>
      <c r="BG75" s="1316"/>
      <c r="BH75" s="1316"/>
      <c r="BI75" s="1316"/>
      <c r="BJ75" s="1316"/>
      <c r="BK75" s="1316"/>
      <c r="BL75" s="1316"/>
      <c r="BM75" s="1316"/>
      <c r="BN75" s="1316"/>
      <c r="BO75" s="1316"/>
      <c r="BP75" s="1313">
        <v>11.9</v>
      </c>
      <c r="BQ75" s="1313"/>
      <c r="BR75" s="1313"/>
      <c r="BS75" s="1313"/>
      <c r="BT75" s="1313"/>
      <c r="BU75" s="1313"/>
      <c r="BV75" s="1313"/>
      <c r="BW75" s="1313"/>
      <c r="BX75" s="1313">
        <v>11.4</v>
      </c>
      <c r="BY75" s="1313"/>
      <c r="BZ75" s="1313"/>
      <c r="CA75" s="1313"/>
      <c r="CB75" s="1313"/>
      <c r="CC75" s="1313"/>
      <c r="CD75" s="1313"/>
      <c r="CE75" s="1313"/>
      <c r="CF75" s="1313">
        <v>11.3</v>
      </c>
      <c r="CG75" s="1313"/>
      <c r="CH75" s="1313"/>
      <c r="CI75" s="1313"/>
      <c r="CJ75" s="1313"/>
      <c r="CK75" s="1313"/>
      <c r="CL75" s="1313"/>
      <c r="CM75" s="1313"/>
      <c r="CN75" s="1313">
        <v>11.5</v>
      </c>
      <c r="CO75" s="1313"/>
      <c r="CP75" s="1313"/>
      <c r="CQ75" s="1313"/>
      <c r="CR75" s="1313"/>
      <c r="CS75" s="1313"/>
      <c r="CT75" s="1313"/>
      <c r="CU75" s="1313"/>
      <c r="CV75" s="1313">
        <v>11.4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598</v>
      </c>
      <c r="AO77" s="1317"/>
      <c r="AP77" s="1317"/>
      <c r="AQ77" s="1317"/>
      <c r="AR77" s="1317"/>
      <c r="AS77" s="1317"/>
      <c r="AT77" s="1317"/>
      <c r="AU77" s="1317"/>
      <c r="AV77" s="1317"/>
      <c r="AW77" s="1317"/>
      <c r="AX77" s="1317"/>
      <c r="AY77" s="1317"/>
      <c r="AZ77" s="1317"/>
      <c r="BA77" s="1317"/>
      <c r="BB77" s="1316" t="s">
        <v>596</v>
      </c>
      <c r="BC77" s="1316"/>
      <c r="BD77" s="1316"/>
      <c r="BE77" s="1316"/>
      <c r="BF77" s="1316"/>
      <c r="BG77" s="1316"/>
      <c r="BH77" s="1316"/>
      <c r="BI77" s="1316"/>
      <c r="BJ77" s="1316"/>
      <c r="BK77" s="1316"/>
      <c r="BL77" s="1316"/>
      <c r="BM77" s="1316"/>
      <c r="BN77" s="1316"/>
      <c r="BO77" s="1316"/>
      <c r="BP77" s="1313">
        <v>38.5</v>
      </c>
      <c r="BQ77" s="1313"/>
      <c r="BR77" s="1313"/>
      <c r="BS77" s="1313"/>
      <c r="BT77" s="1313"/>
      <c r="BU77" s="1313"/>
      <c r="BV77" s="1313"/>
      <c r="BW77" s="1313"/>
      <c r="BX77" s="1313">
        <v>32.799999999999997</v>
      </c>
      <c r="BY77" s="1313"/>
      <c r="BZ77" s="1313"/>
      <c r="CA77" s="1313"/>
      <c r="CB77" s="1313"/>
      <c r="CC77" s="1313"/>
      <c r="CD77" s="1313"/>
      <c r="CE77" s="1313"/>
      <c r="CF77" s="1313">
        <v>20.9</v>
      </c>
      <c r="CG77" s="1313"/>
      <c r="CH77" s="1313"/>
      <c r="CI77" s="1313"/>
      <c r="CJ77" s="1313"/>
      <c r="CK77" s="1313"/>
      <c r="CL77" s="1313"/>
      <c r="CM77" s="1313"/>
      <c r="CN77" s="1313">
        <v>21</v>
      </c>
      <c r="CO77" s="1313"/>
      <c r="CP77" s="1313"/>
      <c r="CQ77" s="1313"/>
      <c r="CR77" s="1313"/>
      <c r="CS77" s="1313"/>
      <c r="CT77" s="1313"/>
      <c r="CU77" s="1313"/>
      <c r="CV77" s="1313">
        <v>23.5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600</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9.1</v>
      </c>
      <c r="BY79" s="1313"/>
      <c r="BZ79" s="1313"/>
      <c r="CA79" s="1313"/>
      <c r="CB79" s="1313"/>
      <c r="CC79" s="1313"/>
      <c r="CD79" s="1313"/>
      <c r="CE79" s="1313"/>
      <c r="CF79" s="1313">
        <v>9.1</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6SsV+m0Gu2XUo/Tm/ho2mXsEWoy2k7w1/HTQsbqEJLdmZIoF9dCD70bzSbeX9Pbx+NOoqX8tIoMc3KO6P/6BEg==" saltValue="qFb+62+j5WuryNA+idXYb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249C9-905D-475E-AE91-1A0B6279B3B1}">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yRWhdn+qZ0tZ8sjiEwvzg1pAs7H07iEYWE7VzwVgMRm86Czsj3JufEvpZC1RxblxT3yOVYIxOnB6GK3EDh0k6w==" saltValue="4s2MEdofJEgJdmAYZPD3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F3C6F-D5E6-4A06-93CA-1881014F5BB6}">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dQfn6twJBTKd5s6ocft15xLl5vBxcEjYVDlFGX2tQ+HxmATvmwHFKime7E0QQWhfBUIerCBCySv5PTOggKhNQw==" saltValue="KYaPUYVebBSFgr2PFy56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74948</v>
      </c>
      <c r="E3" s="162"/>
      <c r="F3" s="163">
        <v>78903</v>
      </c>
      <c r="G3" s="164"/>
      <c r="H3" s="165"/>
    </row>
    <row r="4" spans="1:8" x14ac:dyDescent="0.15">
      <c r="A4" s="166"/>
      <c r="B4" s="167"/>
      <c r="C4" s="168"/>
      <c r="D4" s="169">
        <v>61818</v>
      </c>
      <c r="E4" s="170"/>
      <c r="F4" s="171">
        <v>49201</v>
      </c>
      <c r="G4" s="172"/>
      <c r="H4" s="173"/>
    </row>
    <row r="5" spans="1:8" x14ac:dyDescent="0.15">
      <c r="A5" s="154" t="s">
        <v>544</v>
      </c>
      <c r="B5" s="159"/>
      <c r="C5" s="160"/>
      <c r="D5" s="161">
        <v>113869</v>
      </c>
      <c r="E5" s="162"/>
      <c r="F5" s="163">
        <v>82993</v>
      </c>
      <c r="G5" s="164"/>
      <c r="H5" s="165"/>
    </row>
    <row r="6" spans="1:8" x14ac:dyDescent="0.15">
      <c r="A6" s="166"/>
      <c r="B6" s="167"/>
      <c r="C6" s="168"/>
      <c r="D6" s="169">
        <v>99047</v>
      </c>
      <c r="E6" s="170"/>
      <c r="F6" s="171">
        <v>46787</v>
      </c>
      <c r="G6" s="172"/>
      <c r="H6" s="173"/>
    </row>
    <row r="7" spans="1:8" x14ac:dyDescent="0.15">
      <c r="A7" s="154" t="s">
        <v>545</v>
      </c>
      <c r="B7" s="159"/>
      <c r="C7" s="160"/>
      <c r="D7" s="161">
        <v>173169</v>
      </c>
      <c r="E7" s="162"/>
      <c r="F7" s="163">
        <v>108252</v>
      </c>
      <c r="G7" s="164"/>
      <c r="H7" s="165"/>
    </row>
    <row r="8" spans="1:8" x14ac:dyDescent="0.15">
      <c r="A8" s="166"/>
      <c r="B8" s="167"/>
      <c r="C8" s="168"/>
      <c r="D8" s="169">
        <v>154981</v>
      </c>
      <c r="E8" s="170"/>
      <c r="F8" s="171">
        <v>50321</v>
      </c>
      <c r="G8" s="172"/>
      <c r="H8" s="173"/>
    </row>
    <row r="9" spans="1:8" x14ac:dyDescent="0.15">
      <c r="A9" s="154" t="s">
        <v>546</v>
      </c>
      <c r="B9" s="159"/>
      <c r="C9" s="160"/>
      <c r="D9" s="161">
        <v>140187</v>
      </c>
      <c r="E9" s="162"/>
      <c r="F9" s="163">
        <v>93492</v>
      </c>
      <c r="G9" s="164"/>
      <c r="H9" s="165"/>
    </row>
    <row r="10" spans="1:8" x14ac:dyDescent="0.15">
      <c r="A10" s="166"/>
      <c r="B10" s="167"/>
      <c r="C10" s="168"/>
      <c r="D10" s="169">
        <v>120449</v>
      </c>
      <c r="E10" s="170"/>
      <c r="F10" s="171">
        <v>53316</v>
      </c>
      <c r="G10" s="172"/>
      <c r="H10" s="173"/>
    </row>
    <row r="11" spans="1:8" x14ac:dyDescent="0.15">
      <c r="A11" s="154" t="s">
        <v>547</v>
      </c>
      <c r="B11" s="159"/>
      <c r="C11" s="160"/>
      <c r="D11" s="161">
        <v>92335</v>
      </c>
      <c r="E11" s="162"/>
      <c r="F11" s="163">
        <v>94796</v>
      </c>
      <c r="G11" s="164"/>
      <c r="H11" s="165"/>
    </row>
    <row r="12" spans="1:8" x14ac:dyDescent="0.15">
      <c r="A12" s="166"/>
      <c r="B12" s="167"/>
      <c r="C12" s="174"/>
      <c r="D12" s="169">
        <v>77723</v>
      </c>
      <c r="E12" s="170"/>
      <c r="F12" s="171">
        <v>55781</v>
      </c>
      <c r="G12" s="172"/>
      <c r="H12" s="173"/>
    </row>
    <row r="13" spans="1:8" x14ac:dyDescent="0.15">
      <c r="A13" s="154"/>
      <c r="B13" s="159"/>
      <c r="C13" s="175"/>
      <c r="D13" s="176">
        <v>118902</v>
      </c>
      <c r="E13" s="177"/>
      <c r="F13" s="178">
        <v>91687</v>
      </c>
      <c r="G13" s="179"/>
      <c r="H13" s="165"/>
    </row>
    <row r="14" spans="1:8" x14ac:dyDescent="0.15">
      <c r="A14" s="166"/>
      <c r="B14" s="167"/>
      <c r="C14" s="168"/>
      <c r="D14" s="169">
        <v>102804</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4.8600000000000003</v>
      </c>
      <c r="C19" s="180">
        <f>ROUND(VALUE(SUBSTITUTE(実質収支比率等に係る経年分析!G$48,"▲","-")),2)</f>
        <v>4.91</v>
      </c>
      <c r="D19" s="180">
        <f>ROUND(VALUE(SUBSTITUTE(実質収支比率等に係る経年分析!H$48,"▲","-")),2)</f>
        <v>3.89</v>
      </c>
      <c r="E19" s="180">
        <f>ROUND(VALUE(SUBSTITUTE(実質収支比率等に係る経年分析!I$48,"▲","-")),2)</f>
        <v>5.85</v>
      </c>
      <c r="F19" s="180">
        <f>ROUND(VALUE(SUBSTITUTE(実質収支比率等に係る経年分析!J$48,"▲","-")),2)</f>
        <v>3.46</v>
      </c>
    </row>
    <row r="20" spans="1:11" x14ac:dyDescent="0.15">
      <c r="A20" s="180" t="s">
        <v>54</v>
      </c>
      <c r="B20" s="180">
        <f>ROUND(VALUE(SUBSTITUTE(実質収支比率等に係る経年分析!F$47,"▲","-")),2)</f>
        <v>41.46</v>
      </c>
      <c r="C20" s="180">
        <f>ROUND(VALUE(SUBSTITUTE(実質収支比率等に係る経年分析!G$47,"▲","-")),2)</f>
        <v>45.91</v>
      </c>
      <c r="D20" s="180">
        <f>ROUND(VALUE(SUBSTITUTE(実質収支比率等に係る経年分析!H$47,"▲","-")),2)</f>
        <v>47.55</v>
      </c>
      <c r="E20" s="180">
        <f>ROUND(VALUE(SUBSTITUTE(実質収支比率等に係る経年分析!I$47,"▲","-")),2)</f>
        <v>53.77</v>
      </c>
      <c r="F20" s="180">
        <f>ROUND(VALUE(SUBSTITUTE(実質収支比率等に係る経年分析!J$47,"▲","-")),2)</f>
        <v>58.85</v>
      </c>
    </row>
    <row r="21" spans="1:11" x14ac:dyDescent="0.15">
      <c r="A21" s="180" t="s">
        <v>55</v>
      </c>
      <c r="B21" s="180">
        <f>IF(ISNUMBER(VALUE(SUBSTITUTE(実質収支比率等に係る経年分析!F$49,"▲","-"))),ROUND(VALUE(SUBSTITUTE(実質収支比率等に係る経年分析!F$49,"▲","-")),2),NA())</f>
        <v>-2.67</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7.86</v>
      </c>
      <c r="F21" s="180">
        <f>IF(ISNUMBER(VALUE(SUBSTITUTE(実質収支比率等に係る経年分析!J$49,"▲","-"))),ROUND(VALUE(SUBSTITUTE(実質収支比率等に係る経年分析!J$49,"▲","-")),2),NA())</f>
        <v>5.94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地域開発事業特別会計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4.8499999999999996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839</v>
      </c>
      <c r="E42" s="182"/>
      <c r="F42" s="182"/>
      <c r="G42" s="182">
        <f>'実質公債費比率（分子）の構造'!L$52</f>
        <v>841</v>
      </c>
      <c r="H42" s="182"/>
      <c r="I42" s="182"/>
      <c r="J42" s="182">
        <f>'実質公債費比率（分子）の構造'!M$52</f>
        <v>849</v>
      </c>
      <c r="K42" s="182"/>
      <c r="L42" s="182"/>
      <c r="M42" s="182">
        <f>'実質公債費比率（分子）の構造'!N$52</f>
        <v>857</v>
      </c>
      <c r="N42" s="182"/>
      <c r="O42" s="182"/>
      <c r="P42" s="182">
        <f>'実質公債費比率（分子）の構造'!O$52</f>
        <v>889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52</v>
      </c>
      <c r="C44" s="182"/>
      <c r="D44" s="182"/>
      <c r="E44" s="182">
        <f>'実質公債費比率（分子）の構造'!L$50</f>
        <v>52</v>
      </c>
      <c r="F44" s="182"/>
      <c r="G44" s="182"/>
      <c r="H44" s="182">
        <f>'実質公債費比率（分子）の構造'!M$50</f>
        <v>52</v>
      </c>
      <c r="I44" s="182"/>
      <c r="J44" s="182"/>
      <c r="K44" s="182">
        <f>'実質公債費比率（分子）の構造'!N$50</f>
        <v>52</v>
      </c>
      <c r="L44" s="182"/>
      <c r="M44" s="182"/>
      <c r="N44" s="182" t="str">
        <f>'実質公債費比率（分子）の構造'!O$50</f>
        <v>-</v>
      </c>
      <c r="O44" s="182"/>
      <c r="P44" s="182"/>
    </row>
    <row r="45" spans="1:16" x14ac:dyDescent="0.15">
      <c r="A45" s="182" t="s">
        <v>65</v>
      </c>
      <c r="B45" s="182">
        <f>'実質公債費比率（分子）の構造'!K$49</f>
        <v>39</v>
      </c>
      <c r="C45" s="182"/>
      <c r="D45" s="182"/>
      <c r="E45" s="182">
        <f>'実質公債費比率（分子）の構造'!L$49</f>
        <v>40</v>
      </c>
      <c r="F45" s="182"/>
      <c r="G45" s="182"/>
      <c r="H45" s="182">
        <f>'実質公債費比率（分子）の構造'!M$49</f>
        <v>37</v>
      </c>
      <c r="I45" s="182"/>
      <c r="J45" s="182"/>
      <c r="K45" s="182">
        <f>'実質公債費比率（分子）の構造'!N$49</f>
        <v>38</v>
      </c>
      <c r="L45" s="182"/>
      <c r="M45" s="182"/>
      <c r="N45" s="182">
        <f>'実質公債費比率（分子）の構造'!O$49</f>
        <v>38</v>
      </c>
      <c r="O45" s="182"/>
      <c r="P45" s="182"/>
    </row>
    <row r="46" spans="1:16" x14ac:dyDescent="0.15">
      <c r="A46" s="182" t="s">
        <v>66</v>
      </c>
      <c r="B46" s="182">
        <f>'実質公債費比率（分子）の構造'!K$48</f>
        <v>188</v>
      </c>
      <c r="C46" s="182"/>
      <c r="D46" s="182"/>
      <c r="E46" s="182">
        <f>'実質公債費比率（分子）の構造'!L$48</f>
        <v>209</v>
      </c>
      <c r="F46" s="182"/>
      <c r="G46" s="182"/>
      <c r="H46" s="182">
        <f>'実質公債費比率（分子）の構造'!M$48</f>
        <v>201</v>
      </c>
      <c r="I46" s="182"/>
      <c r="J46" s="182"/>
      <c r="K46" s="182">
        <f>'実質公債費比率（分子）の構造'!N$48</f>
        <v>199</v>
      </c>
      <c r="L46" s="182"/>
      <c r="M46" s="182"/>
      <c r="N46" s="182">
        <f>'実質公債費比率（分子）の構造'!O$48</f>
        <v>212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1089</v>
      </c>
      <c r="C49" s="182"/>
      <c r="D49" s="182"/>
      <c r="E49" s="182">
        <f>'実質公債費比率（分子）の構造'!L$45</f>
        <v>1068</v>
      </c>
      <c r="F49" s="182"/>
      <c r="G49" s="182"/>
      <c r="H49" s="182">
        <f>'実質公債費比率（分子）の構造'!M$45</f>
        <v>1068</v>
      </c>
      <c r="I49" s="182"/>
      <c r="J49" s="182"/>
      <c r="K49" s="182">
        <f>'実質公債費比率（分子）の構造'!N$45</f>
        <v>1090</v>
      </c>
      <c r="L49" s="182"/>
      <c r="M49" s="182"/>
      <c r="N49" s="182">
        <f>'実質公債費比率（分子）の構造'!O$45</f>
        <v>1150</v>
      </c>
      <c r="O49" s="182"/>
      <c r="P49" s="182"/>
    </row>
    <row r="50" spans="1:16" x14ac:dyDescent="0.15">
      <c r="A50" s="182" t="s">
        <v>70</v>
      </c>
      <c r="B50" s="182" t="e">
        <f>NA()</f>
        <v>#N/A</v>
      </c>
      <c r="C50" s="182">
        <f>IF(ISNUMBER('実質公債費比率（分子）の構造'!K$53),'実質公債費比率（分子）の構造'!K$53,NA())</f>
        <v>529</v>
      </c>
      <c r="D50" s="182" t="e">
        <f>NA()</f>
        <v>#N/A</v>
      </c>
      <c r="E50" s="182" t="e">
        <f>NA()</f>
        <v>#N/A</v>
      </c>
      <c r="F50" s="182">
        <f>IF(ISNUMBER('実質公債費比率（分子）の構造'!L$53),'実質公債費比率（分子）の構造'!L$53,NA())</f>
        <v>528</v>
      </c>
      <c r="G50" s="182" t="e">
        <f>NA()</f>
        <v>#N/A</v>
      </c>
      <c r="H50" s="182" t="e">
        <f>NA()</f>
        <v>#N/A</v>
      </c>
      <c r="I50" s="182">
        <f>IF(ISNUMBER('実質公債費比率（分子）の構造'!M$53),'実質公債費比率（分子）の構造'!M$53,NA())</f>
        <v>509</v>
      </c>
      <c r="J50" s="182" t="e">
        <f>NA()</f>
        <v>#N/A</v>
      </c>
      <c r="K50" s="182" t="e">
        <f>NA()</f>
        <v>#N/A</v>
      </c>
      <c r="L50" s="182">
        <f>IF(ISNUMBER('実質公債費比率（分子）の構造'!N$53),'実質公債費比率（分子）の構造'!N$53,NA())</f>
        <v>522</v>
      </c>
      <c r="M50" s="182" t="e">
        <f>NA()</f>
        <v>#N/A</v>
      </c>
      <c r="N50" s="182" t="e">
        <f>NA()</f>
        <v>#N/A</v>
      </c>
      <c r="O50" s="182">
        <f>IF(ISNUMBER('実質公債費比率（分子）の構造'!O$53),'実質公債費比率（分子）の構造'!O$53,NA())</f>
        <v>511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8807</v>
      </c>
      <c r="E56" s="181"/>
      <c r="F56" s="181"/>
      <c r="G56" s="181">
        <f>'将来負担比率（分子）の構造'!J$52</f>
        <v>9024</v>
      </c>
      <c r="H56" s="181"/>
      <c r="I56" s="181"/>
      <c r="J56" s="181">
        <f>'将来負担比率（分子）の構造'!K$52</f>
        <v>9781</v>
      </c>
      <c r="K56" s="181"/>
      <c r="L56" s="181"/>
      <c r="M56" s="181">
        <f>'将来負担比率（分子）の構造'!L$52</f>
        <v>9746</v>
      </c>
      <c r="N56" s="181"/>
      <c r="O56" s="181"/>
      <c r="P56" s="181">
        <f>'将来負担比率（分子）の構造'!M$52</f>
        <v>9640</v>
      </c>
    </row>
    <row r="57" spans="1:16" x14ac:dyDescent="0.15">
      <c r="A57" s="181" t="s">
        <v>41</v>
      </c>
      <c r="B57" s="181"/>
      <c r="C57" s="181"/>
      <c r="D57" s="181">
        <f>'将来負担比率（分子）の構造'!I$51</f>
        <v>39</v>
      </c>
      <c r="E57" s="181"/>
      <c r="F57" s="181"/>
      <c r="G57" s="181">
        <f>'将来負担比率（分子）の構造'!J$51</f>
        <v>35</v>
      </c>
      <c r="H57" s="181"/>
      <c r="I57" s="181"/>
      <c r="J57" s="181">
        <f>'将来負担比率（分子）の構造'!K$51</f>
        <v>46</v>
      </c>
      <c r="K57" s="181"/>
      <c r="L57" s="181"/>
      <c r="M57" s="181">
        <f>'将来負担比率（分子）の構造'!L$51</f>
        <v>45</v>
      </c>
      <c r="N57" s="181"/>
      <c r="O57" s="181"/>
      <c r="P57" s="181">
        <f>'将来負担比率（分子）の構造'!M$51</f>
        <v>39</v>
      </c>
    </row>
    <row r="58" spans="1:16" x14ac:dyDescent="0.15">
      <c r="A58" s="181" t="s">
        <v>40</v>
      </c>
      <c r="B58" s="181"/>
      <c r="C58" s="181"/>
      <c r="D58" s="181">
        <f>'将来負担比率（分子）の構造'!I$50</f>
        <v>4201</v>
      </c>
      <c r="E58" s="181"/>
      <c r="F58" s="181"/>
      <c r="G58" s="181">
        <f>'将来負担比率（分子）の構造'!J$50</f>
        <v>4389</v>
      </c>
      <c r="H58" s="181"/>
      <c r="I58" s="181"/>
      <c r="J58" s="181">
        <f>'将来負担比率（分子）の構造'!K$50</f>
        <v>4315</v>
      </c>
      <c r="K58" s="181"/>
      <c r="L58" s="181"/>
      <c r="M58" s="181">
        <f>'将来負担比率（分子）の構造'!L$50</f>
        <v>4361</v>
      </c>
      <c r="N58" s="181"/>
      <c r="O58" s="181"/>
      <c r="P58" s="181">
        <f>'将来負担比率（分子）の構造'!M$50</f>
        <v>4688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f>'将来負担比率（分子）の構造'!J$46</f>
        <v>1</v>
      </c>
      <c r="F61" s="181"/>
      <c r="G61" s="181"/>
      <c r="H61" s="181">
        <f>'将来負担比率（分子）の構造'!K$46</f>
        <v>6</v>
      </c>
      <c r="I61" s="181"/>
      <c r="J61" s="181"/>
      <c r="K61" s="181">
        <f>'将来負担比率（分子）の構造'!L$46</f>
        <v>8</v>
      </c>
      <c r="L61" s="181"/>
      <c r="M61" s="181"/>
      <c r="N61" s="181" t="str">
        <f>'将来負担比率（分子）の構造'!M$46</f>
        <v>-</v>
      </c>
      <c r="O61" s="181"/>
      <c r="P61" s="181"/>
    </row>
    <row r="62" spans="1:16" x14ac:dyDescent="0.15">
      <c r="A62" s="181" t="s">
        <v>34</v>
      </c>
      <c r="B62" s="181">
        <f>'将来負担比率（分子）の構造'!I$45</f>
        <v>2279</v>
      </c>
      <c r="C62" s="181"/>
      <c r="D62" s="181"/>
      <c r="E62" s="181">
        <f>'将来負担比率（分子）の構造'!J$45</f>
        <v>2222</v>
      </c>
      <c r="F62" s="181"/>
      <c r="G62" s="181"/>
      <c r="H62" s="181">
        <f>'将来負担比率（分子）の構造'!K$45</f>
        <v>2119</v>
      </c>
      <c r="I62" s="181"/>
      <c r="J62" s="181"/>
      <c r="K62" s="181">
        <f>'将来負担比率（分子）の構造'!L$45</f>
        <v>2091</v>
      </c>
      <c r="L62" s="181"/>
      <c r="M62" s="181"/>
      <c r="N62" s="181">
        <f>'将来負担比率（分子）の構造'!M$45</f>
        <v>2078</v>
      </c>
      <c r="O62" s="181"/>
      <c r="P62" s="181"/>
    </row>
    <row r="63" spans="1:16" x14ac:dyDescent="0.15">
      <c r="A63" s="181" t="s">
        <v>33</v>
      </c>
      <c r="B63" s="181">
        <f>'将来負担比率（分子）の構造'!I$44</f>
        <v>277</v>
      </c>
      <c r="C63" s="181"/>
      <c r="D63" s="181"/>
      <c r="E63" s="181">
        <f>'将来負担比率（分子）の構造'!J$44</f>
        <v>232</v>
      </c>
      <c r="F63" s="181"/>
      <c r="G63" s="181"/>
      <c r="H63" s="181">
        <f>'将来負担比率（分子）の構造'!K$44</f>
        <v>191</v>
      </c>
      <c r="I63" s="181"/>
      <c r="J63" s="181"/>
      <c r="K63" s="181">
        <f>'将来負担比率（分子）の構造'!L$44</f>
        <v>383</v>
      </c>
      <c r="L63" s="181"/>
      <c r="M63" s="181"/>
      <c r="N63" s="181">
        <f>'将来負担比率（分子）の構造'!M$44</f>
        <v>585</v>
      </c>
      <c r="O63" s="181"/>
      <c r="P63" s="181"/>
    </row>
    <row r="64" spans="1:16" x14ac:dyDescent="0.15">
      <c r="A64" s="181" t="s">
        <v>32</v>
      </c>
      <c r="B64" s="181">
        <f>'将来負担比率（分子）の構造'!I$43</f>
        <v>2850</v>
      </c>
      <c r="C64" s="181"/>
      <c r="D64" s="181"/>
      <c r="E64" s="181">
        <f>'将来負担比率（分子）の構造'!J$43</f>
        <v>2906</v>
      </c>
      <c r="F64" s="181"/>
      <c r="G64" s="181"/>
      <c r="H64" s="181">
        <f>'将来負担比率（分子）の構造'!K$43</f>
        <v>2839</v>
      </c>
      <c r="I64" s="181"/>
      <c r="J64" s="181"/>
      <c r="K64" s="181">
        <f>'将来負担比率（分子）の構造'!L$43</f>
        <v>2689</v>
      </c>
      <c r="L64" s="181"/>
      <c r="M64" s="181"/>
      <c r="N64" s="181">
        <f>'将来負担比率（分子）の構造'!M$43</f>
        <v>2465</v>
      </c>
      <c r="O64" s="181"/>
      <c r="P64" s="181"/>
    </row>
    <row r="65" spans="1:16" x14ac:dyDescent="0.15">
      <c r="A65" s="181" t="s">
        <v>31</v>
      </c>
      <c r="B65" s="181">
        <f>'将来負担比率（分子）の構造'!I$42</f>
        <v>150</v>
      </c>
      <c r="C65" s="181"/>
      <c r="D65" s="181"/>
      <c r="E65" s="181">
        <f>'将来負担比率（分子）の構造'!J$42</f>
        <v>101</v>
      </c>
      <c r="F65" s="181"/>
      <c r="G65" s="181"/>
      <c r="H65" s="181">
        <f>'将来負担比率（分子）の構造'!K$42</f>
        <v>51</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10203</v>
      </c>
      <c r="C66" s="181"/>
      <c r="D66" s="181"/>
      <c r="E66" s="181">
        <f>'将来負担比率（分子）の構造'!J$41</f>
        <v>10505</v>
      </c>
      <c r="F66" s="181"/>
      <c r="G66" s="181"/>
      <c r="H66" s="181">
        <f>'将来負担比率（分子）の構造'!K$41</f>
        <v>11475</v>
      </c>
      <c r="I66" s="181"/>
      <c r="J66" s="181"/>
      <c r="K66" s="181">
        <f>'将来負担比率（分子）の構造'!L$41</f>
        <v>11563</v>
      </c>
      <c r="L66" s="181"/>
      <c r="M66" s="181"/>
      <c r="N66" s="181">
        <f>'将来負担比率（分子）の構造'!M$41</f>
        <v>11358</v>
      </c>
      <c r="O66" s="181"/>
      <c r="P66" s="181"/>
    </row>
    <row r="67" spans="1:16" x14ac:dyDescent="0.15">
      <c r="A67" s="181" t="s">
        <v>74</v>
      </c>
      <c r="B67" s="181" t="e">
        <f>NA()</f>
        <v>#N/A</v>
      </c>
      <c r="C67" s="181">
        <f>IF(ISNUMBER('将来負担比率（分子）の構造'!I$53), IF('将来負担比率（分子）の構造'!I$53 &lt; 0, 0, '将来負担比率（分子）の構造'!I$53), NA())</f>
        <v>2712</v>
      </c>
      <c r="D67" s="181" t="e">
        <f>NA()</f>
        <v>#N/A</v>
      </c>
      <c r="E67" s="181" t="e">
        <f>NA()</f>
        <v>#N/A</v>
      </c>
      <c r="F67" s="181">
        <f>IF(ISNUMBER('将来負担比率（分子）の構造'!J$53), IF('将来負担比率（分子）の構造'!J$53 &lt; 0, 0, '将来負担比率（分子）の構造'!J$53), NA())</f>
        <v>2520</v>
      </c>
      <c r="G67" s="181" t="e">
        <f>NA()</f>
        <v>#N/A</v>
      </c>
      <c r="H67" s="181" t="e">
        <f>NA()</f>
        <v>#N/A</v>
      </c>
      <c r="I67" s="181">
        <f>IF(ISNUMBER('将来負担比率（分子）の構造'!K$53), IF('将来負担比率（分子）の構造'!K$53 &lt; 0, 0, '将来負担比率（分子）の構造'!K$53), NA())</f>
        <v>2540</v>
      </c>
      <c r="J67" s="181" t="e">
        <f>NA()</f>
        <v>#N/A</v>
      </c>
      <c r="K67" s="181" t="e">
        <f>NA()</f>
        <v>#N/A</v>
      </c>
      <c r="L67" s="181">
        <f>IF(ISNUMBER('将来負担比率（分子）の構造'!L$53), IF('将来負担比率（分子）の構造'!L$53 &lt; 0, 0, '将来負担比率（分子）の構造'!L$53), NA())</f>
        <v>2581</v>
      </c>
      <c r="M67" s="181" t="e">
        <f>NA()</f>
        <v>#N/A</v>
      </c>
      <c r="N67" s="181" t="e">
        <f>NA()</f>
        <v>#N/A</v>
      </c>
      <c r="O67" s="181">
        <f>IF(ISNUMBER('将来負担比率（分子）の構造'!M$53), IF('将来負担比率（分子）の構造'!M$53 &lt; 0, 0, '将来負担比率（分子）の構造'!M$53), NA())</f>
        <v>2119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2554</v>
      </c>
      <c r="C72" s="185">
        <f>基金残高に係る経年分析!G55</f>
        <v>2871</v>
      </c>
      <c r="D72" s="185">
        <f>基金残高に係る経年分析!H55</f>
        <v>3323</v>
      </c>
    </row>
    <row r="73" spans="1:16" x14ac:dyDescent="0.15">
      <c r="A73" s="184" t="s">
        <v>77</v>
      </c>
      <c r="B73" s="185">
        <f>基金残高に係る経年分析!F56</f>
        <v>117</v>
      </c>
      <c r="C73" s="185">
        <f>基金残高に係る経年分析!G56</f>
        <v>340</v>
      </c>
      <c r="D73" s="185">
        <f>基金残高に係る経年分析!H56</f>
        <v>333</v>
      </c>
    </row>
    <row r="74" spans="1:16" x14ac:dyDescent="0.15">
      <c r="A74" s="184" t="s">
        <v>78</v>
      </c>
      <c r="B74" s="185">
        <f>基金残高に係る経年分析!F57</f>
        <v>2122</v>
      </c>
      <c r="C74" s="185">
        <f>基金残高に係る経年分析!G57</f>
        <v>1551</v>
      </c>
      <c r="D74" s="185">
        <f>基金残高に係る経年分析!H57</f>
        <v>1327</v>
      </c>
    </row>
  </sheetData>
  <sheetProtection algorithmName="SHA-512" hashValue="mdbc75Mo5W9l9nhuSaUeEBLwwE+GUM8F+aPXjLRwu9PmYcXLNe0qhi18qilCNBmIldkvRQN9MKhW7UmOwJdH2w==" saltValue="9JfidUmp4RqekAP3zBc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1919126</v>
      </c>
      <c r="S5" s="736"/>
      <c r="T5" s="736"/>
      <c r="U5" s="736"/>
      <c r="V5" s="736"/>
      <c r="W5" s="736"/>
      <c r="X5" s="736"/>
      <c r="Y5" s="779"/>
      <c r="Z5" s="797">
        <v>18.600000000000001</v>
      </c>
      <c r="AA5" s="797"/>
      <c r="AB5" s="797"/>
      <c r="AC5" s="797"/>
      <c r="AD5" s="798">
        <v>1919126</v>
      </c>
      <c r="AE5" s="798"/>
      <c r="AF5" s="798"/>
      <c r="AG5" s="798"/>
      <c r="AH5" s="798"/>
      <c r="AI5" s="798"/>
      <c r="AJ5" s="798"/>
      <c r="AK5" s="798"/>
      <c r="AL5" s="780">
        <v>35.1</v>
      </c>
      <c r="AM5" s="751"/>
      <c r="AN5" s="751"/>
      <c r="AO5" s="781"/>
      <c r="AP5" s="746" t="s">
        <v>228</v>
      </c>
      <c r="AQ5" s="747"/>
      <c r="AR5" s="747"/>
      <c r="AS5" s="747"/>
      <c r="AT5" s="747"/>
      <c r="AU5" s="747"/>
      <c r="AV5" s="747"/>
      <c r="AW5" s="747"/>
      <c r="AX5" s="747"/>
      <c r="AY5" s="747"/>
      <c r="AZ5" s="747"/>
      <c r="BA5" s="747"/>
      <c r="BB5" s="747"/>
      <c r="BC5" s="747"/>
      <c r="BD5" s="747"/>
      <c r="BE5" s="747"/>
      <c r="BF5" s="748"/>
      <c r="BG5" s="680">
        <v>1917141</v>
      </c>
      <c r="BH5" s="681"/>
      <c r="BI5" s="681"/>
      <c r="BJ5" s="681"/>
      <c r="BK5" s="681"/>
      <c r="BL5" s="681"/>
      <c r="BM5" s="681"/>
      <c r="BN5" s="682"/>
      <c r="BO5" s="713">
        <v>99.9</v>
      </c>
      <c r="BP5" s="713"/>
      <c r="BQ5" s="713"/>
      <c r="BR5" s="713"/>
      <c r="BS5" s="714">
        <v>23645</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142730</v>
      </c>
      <c r="S6" s="681"/>
      <c r="T6" s="681"/>
      <c r="U6" s="681"/>
      <c r="V6" s="681"/>
      <c r="W6" s="681"/>
      <c r="X6" s="681"/>
      <c r="Y6" s="682"/>
      <c r="Z6" s="713">
        <v>1.4</v>
      </c>
      <c r="AA6" s="713"/>
      <c r="AB6" s="713"/>
      <c r="AC6" s="713"/>
      <c r="AD6" s="714">
        <v>142730</v>
      </c>
      <c r="AE6" s="714"/>
      <c r="AF6" s="714"/>
      <c r="AG6" s="714"/>
      <c r="AH6" s="714"/>
      <c r="AI6" s="714"/>
      <c r="AJ6" s="714"/>
      <c r="AK6" s="714"/>
      <c r="AL6" s="683">
        <v>2.6</v>
      </c>
      <c r="AM6" s="684"/>
      <c r="AN6" s="684"/>
      <c r="AO6" s="715"/>
      <c r="AP6" s="677" t="s">
        <v>233</v>
      </c>
      <c r="AQ6" s="678"/>
      <c r="AR6" s="678"/>
      <c r="AS6" s="678"/>
      <c r="AT6" s="678"/>
      <c r="AU6" s="678"/>
      <c r="AV6" s="678"/>
      <c r="AW6" s="678"/>
      <c r="AX6" s="678"/>
      <c r="AY6" s="678"/>
      <c r="AZ6" s="678"/>
      <c r="BA6" s="678"/>
      <c r="BB6" s="678"/>
      <c r="BC6" s="678"/>
      <c r="BD6" s="678"/>
      <c r="BE6" s="678"/>
      <c r="BF6" s="679"/>
      <c r="BG6" s="680">
        <v>1917141</v>
      </c>
      <c r="BH6" s="681"/>
      <c r="BI6" s="681"/>
      <c r="BJ6" s="681"/>
      <c r="BK6" s="681"/>
      <c r="BL6" s="681"/>
      <c r="BM6" s="681"/>
      <c r="BN6" s="682"/>
      <c r="BO6" s="713">
        <v>99.9</v>
      </c>
      <c r="BP6" s="713"/>
      <c r="BQ6" s="713"/>
      <c r="BR6" s="713"/>
      <c r="BS6" s="714">
        <v>23645</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89001</v>
      </c>
      <c r="CS6" s="681"/>
      <c r="CT6" s="681"/>
      <c r="CU6" s="681"/>
      <c r="CV6" s="681"/>
      <c r="CW6" s="681"/>
      <c r="CX6" s="681"/>
      <c r="CY6" s="682"/>
      <c r="CZ6" s="780">
        <v>0.9</v>
      </c>
      <c r="DA6" s="751"/>
      <c r="DB6" s="751"/>
      <c r="DC6" s="783"/>
      <c r="DD6" s="686" t="s">
        <v>128</v>
      </c>
      <c r="DE6" s="681"/>
      <c r="DF6" s="681"/>
      <c r="DG6" s="681"/>
      <c r="DH6" s="681"/>
      <c r="DI6" s="681"/>
      <c r="DJ6" s="681"/>
      <c r="DK6" s="681"/>
      <c r="DL6" s="681"/>
      <c r="DM6" s="681"/>
      <c r="DN6" s="681"/>
      <c r="DO6" s="681"/>
      <c r="DP6" s="682"/>
      <c r="DQ6" s="686">
        <v>89001</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1284</v>
      </c>
      <c r="S7" s="681"/>
      <c r="T7" s="681"/>
      <c r="U7" s="681"/>
      <c r="V7" s="681"/>
      <c r="W7" s="681"/>
      <c r="X7" s="681"/>
      <c r="Y7" s="682"/>
      <c r="Z7" s="713">
        <v>0</v>
      </c>
      <c r="AA7" s="713"/>
      <c r="AB7" s="713"/>
      <c r="AC7" s="713"/>
      <c r="AD7" s="714">
        <v>1284</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676686</v>
      </c>
      <c r="BH7" s="681"/>
      <c r="BI7" s="681"/>
      <c r="BJ7" s="681"/>
      <c r="BK7" s="681"/>
      <c r="BL7" s="681"/>
      <c r="BM7" s="681"/>
      <c r="BN7" s="682"/>
      <c r="BO7" s="713">
        <v>35.299999999999997</v>
      </c>
      <c r="BP7" s="713"/>
      <c r="BQ7" s="713"/>
      <c r="BR7" s="713"/>
      <c r="BS7" s="714">
        <v>23645</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3169359</v>
      </c>
      <c r="CS7" s="681"/>
      <c r="CT7" s="681"/>
      <c r="CU7" s="681"/>
      <c r="CV7" s="681"/>
      <c r="CW7" s="681"/>
      <c r="CX7" s="681"/>
      <c r="CY7" s="682"/>
      <c r="CZ7" s="713">
        <v>31.4</v>
      </c>
      <c r="DA7" s="713"/>
      <c r="DB7" s="713"/>
      <c r="DC7" s="713"/>
      <c r="DD7" s="686">
        <v>205542</v>
      </c>
      <c r="DE7" s="681"/>
      <c r="DF7" s="681"/>
      <c r="DG7" s="681"/>
      <c r="DH7" s="681"/>
      <c r="DI7" s="681"/>
      <c r="DJ7" s="681"/>
      <c r="DK7" s="681"/>
      <c r="DL7" s="681"/>
      <c r="DM7" s="681"/>
      <c r="DN7" s="681"/>
      <c r="DO7" s="681"/>
      <c r="DP7" s="682"/>
      <c r="DQ7" s="686">
        <v>1373896</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5501</v>
      </c>
      <c r="S8" s="681"/>
      <c r="T8" s="681"/>
      <c r="U8" s="681"/>
      <c r="V8" s="681"/>
      <c r="W8" s="681"/>
      <c r="X8" s="681"/>
      <c r="Y8" s="682"/>
      <c r="Z8" s="713">
        <v>0.1</v>
      </c>
      <c r="AA8" s="713"/>
      <c r="AB8" s="713"/>
      <c r="AC8" s="713"/>
      <c r="AD8" s="714">
        <v>5501</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24512</v>
      </c>
      <c r="BH8" s="681"/>
      <c r="BI8" s="681"/>
      <c r="BJ8" s="681"/>
      <c r="BK8" s="681"/>
      <c r="BL8" s="681"/>
      <c r="BM8" s="681"/>
      <c r="BN8" s="682"/>
      <c r="BO8" s="713">
        <v>1.3</v>
      </c>
      <c r="BP8" s="713"/>
      <c r="BQ8" s="713"/>
      <c r="BR8" s="713"/>
      <c r="BS8" s="686" t="s">
        <v>240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1665062</v>
      </c>
      <c r="CS8" s="681"/>
      <c r="CT8" s="681"/>
      <c r="CU8" s="681"/>
      <c r="CV8" s="681"/>
      <c r="CW8" s="681"/>
      <c r="CX8" s="681"/>
      <c r="CY8" s="682"/>
      <c r="CZ8" s="713">
        <v>16.5</v>
      </c>
      <c r="DA8" s="713"/>
      <c r="DB8" s="713"/>
      <c r="DC8" s="713"/>
      <c r="DD8" s="686">
        <v>1870</v>
      </c>
      <c r="DE8" s="681"/>
      <c r="DF8" s="681"/>
      <c r="DG8" s="681"/>
      <c r="DH8" s="681"/>
      <c r="DI8" s="681"/>
      <c r="DJ8" s="681"/>
      <c r="DK8" s="681"/>
      <c r="DL8" s="681"/>
      <c r="DM8" s="681"/>
      <c r="DN8" s="681"/>
      <c r="DO8" s="681"/>
      <c r="DP8" s="682"/>
      <c r="DQ8" s="686">
        <v>1038828</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6663</v>
      </c>
      <c r="S9" s="681"/>
      <c r="T9" s="681"/>
      <c r="U9" s="681"/>
      <c r="V9" s="681"/>
      <c r="W9" s="681"/>
      <c r="X9" s="681"/>
      <c r="Y9" s="682"/>
      <c r="Z9" s="713">
        <v>0.1</v>
      </c>
      <c r="AA9" s="713"/>
      <c r="AB9" s="713"/>
      <c r="AC9" s="713"/>
      <c r="AD9" s="714">
        <v>6663</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513394</v>
      </c>
      <c r="BH9" s="681"/>
      <c r="BI9" s="681"/>
      <c r="BJ9" s="681"/>
      <c r="BK9" s="681"/>
      <c r="BL9" s="681"/>
      <c r="BM9" s="681"/>
      <c r="BN9" s="682"/>
      <c r="BO9" s="713">
        <v>26.8</v>
      </c>
      <c r="BP9" s="713"/>
      <c r="BQ9" s="713"/>
      <c r="BR9" s="713"/>
      <c r="BS9" s="686" t="s">
        <v>240</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548920</v>
      </c>
      <c r="CS9" s="681"/>
      <c r="CT9" s="681"/>
      <c r="CU9" s="681"/>
      <c r="CV9" s="681"/>
      <c r="CW9" s="681"/>
      <c r="CX9" s="681"/>
      <c r="CY9" s="682"/>
      <c r="CZ9" s="713">
        <v>5.4</v>
      </c>
      <c r="DA9" s="713"/>
      <c r="DB9" s="713"/>
      <c r="DC9" s="713"/>
      <c r="DD9" s="686">
        <v>3618</v>
      </c>
      <c r="DE9" s="681"/>
      <c r="DF9" s="681"/>
      <c r="DG9" s="681"/>
      <c r="DH9" s="681"/>
      <c r="DI9" s="681"/>
      <c r="DJ9" s="681"/>
      <c r="DK9" s="681"/>
      <c r="DL9" s="681"/>
      <c r="DM9" s="681"/>
      <c r="DN9" s="681"/>
      <c r="DO9" s="681"/>
      <c r="DP9" s="682"/>
      <c r="DQ9" s="686">
        <v>533212</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240</v>
      </c>
      <c r="AA10" s="713"/>
      <c r="AB10" s="713"/>
      <c r="AC10" s="713"/>
      <c r="AD10" s="714" t="s">
        <v>240</v>
      </c>
      <c r="AE10" s="714"/>
      <c r="AF10" s="714"/>
      <c r="AG10" s="714"/>
      <c r="AH10" s="714"/>
      <c r="AI10" s="714"/>
      <c r="AJ10" s="714"/>
      <c r="AK10" s="714"/>
      <c r="AL10" s="683" t="s">
        <v>240</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37523</v>
      </c>
      <c r="BH10" s="681"/>
      <c r="BI10" s="681"/>
      <c r="BJ10" s="681"/>
      <c r="BK10" s="681"/>
      <c r="BL10" s="681"/>
      <c r="BM10" s="681"/>
      <c r="BN10" s="682"/>
      <c r="BO10" s="713">
        <v>2</v>
      </c>
      <c r="BP10" s="713"/>
      <c r="BQ10" s="713"/>
      <c r="BR10" s="713"/>
      <c r="BS10" s="686" t="s">
        <v>240</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1138</v>
      </c>
      <c r="CS10" s="681"/>
      <c r="CT10" s="681"/>
      <c r="CU10" s="681"/>
      <c r="CV10" s="681"/>
      <c r="CW10" s="681"/>
      <c r="CX10" s="681"/>
      <c r="CY10" s="682"/>
      <c r="CZ10" s="713">
        <v>0</v>
      </c>
      <c r="DA10" s="713"/>
      <c r="DB10" s="713"/>
      <c r="DC10" s="713"/>
      <c r="DD10" s="686" t="s">
        <v>175</v>
      </c>
      <c r="DE10" s="681"/>
      <c r="DF10" s="681"/>
      <c r="DG10" s="681"/>
      <c r="DH10" s="681"/>
      <c r="DI10" s="681"/>
      <c r="DJ10" s="681"/>
      <c r="DK10" s="681"/>
      <c r="DL10" s="681"/>
      <c r="DM10" s="681"/>
      <c r="DN10" s="681"/>
      <c r="DO10" s="681"/>
      <c r="DP10" s="682"/>
      <c r="DQ10" s="686">
        <v>1138</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313814</v>
      </c>
      <c r="S11" s="681"/>
      <c r="T11" s="681"/>
      <c r="U11" s="681"/>
      <c r="V11" s="681"/>
      <c r="W11" s="681"/>
      <c r="X11" s="681"/>
      <c r="Y11" s="682"/>
      <c r="Z11" s="683">
        <v>3</v>
      </c>
      <c r="AA11" s="684"/>
      <c r="AB11" s="684"/>
      <c r="AC11" s="685"/>
      <c r="AD11" s="686">
        <v>313814</v>
      </c>
      <c r="AE11" s="681"/>
      <c r="AF11" s="681"/>
      <c r="AG11" s="681"/>
      <c r="AH11" s="681"/>
      <c r="AI11" s="681"/>
      <c r="AJ11" s="681"/>
      <c r="AK11" s="682"/>
      <c r="AL11" s="683">
        <v>5.7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101257</v>
      </c>
      <c r="BH11" s="681"/>
      <c r="BI11" s="681"/>
      <c r="BJ11" s="681"/>
      <c r="BK11" s="681"/>
      <c r="BL11" s="681"/>
      <c r="BM11" s="681"/>
      <c r="BN11" s="682"/>
      <c r="BO11" s="713">
        <v>5.3</v>
      </c>
      <c r="BP11" s="713"/>
      <c r="BQ11" s="713"/>
      <c r="BR11" s="713"/>
      <c r="BS11" s="686">
        <v>23645</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360963</v>
      </c>
      <c r="CS11" s="681"/>
      <c r="CT11" s="681"/>
      <c r="CU11" s="681"/>
      <c r="CV11" s="681"/>
      <c r="CW11" s="681"/>
      <c r="CX11" s="681"/>
      <c r="CY11" s="682"/>
      <c r="CZ11" s="713">
        <v>3.6</v>
      </c>
      <c r="DA11" s="713"/>
      <c r="DB11" s="713"/>
      <c r="DC11" s="713"/>
      <c r="DD11" s="686">
        <v>70515</v>
      </c>
      <c r="DE11" s="681"/>
      <c r="DF11" s="681"/>
      <c r="DG11" s="681"/>
      <c r="DH11" s="681"/>
      <c r="DI11" s="681"/>
      <c r="DJ11" s="681"/>
      <c r="DK11" s="681"/>
      <c r="DL11" s="681"/>
      <c r="DM11" s="681"/>
      <c r="DN11" s="681"/>
      <c r="DO11" s="681"/>
      <c r="DP11" s="682"/>
      <c r="DQ11" s="686">
        <v>285464</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12402</v>
      </c>
      <c r="S12" s="681"/>
      <c r="T12" s="681"/>
      <c r="U12" s="681"/>
      <c r="V12" s="681"/>
      <c r="W12" s="681"/>
      <c r="X12" s="681"/>
      <c r="Y12" s="682"/>
      <c r="Z12" s="713">
        <v>0.1</v>
      </c>
      <c r="AA12" s="713"/>
      <c r="AB12" s="713"/>
      <c r="AC12" s="713"/>
      <c r="AD12" s="714">
        <v>12402</v>
      </c>
      <c r="AE12" s="714"/>
      <c r="AF12" s="714"/>
      <c r="AG12" s="714"/>
      <c r="AH12" s="714"/>
      <c r="AI12" s="714"/>
      <c r="AJ12" s="714"/>
      <c r="AK12" s="714"/>
      <c r="AL12" s="683">
        <v>0.2</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1092086</v>
      </c>
      <c r="BH12" s="681"/>
      <c r="BI12" s="681"/>
      <c r="BJ12" s="681"/>
      <c r="BK12" s="681"/>
      <c r="BL12" s="681"/>
      <c r="BM12" s="681"/>
      <c r="BN12" s="682"/>
      <c r="BO12" s="713">
        <v>56.9</v>
      </c>
      <c r="BP12" s="713"/>
      <c r="BQ12" s="713"/>
      <c r="BR12" s="713"/>
      <c r="BS12" s="686" t="s">
        <v>240</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623510</v>
      </c>
      <c r="CS12" s="681"/>
      <c r="CT12" s="681"/>
      <c r="CU12" s="681"/>
      <c r="CV12" s="681"/>
      <c r="CW12" s="681"/>
      <c r="CX12" s="681"/>
      <c r="CY12" s="682"/>
      <c r="CZ12" s="713">
        <v>6.2</v>
      </c>
      <c r="DA12" s="713"/>
      <c r="DB12" s="713"/>
      <c r="DC12" s="713"/>
      <c r="DD12" s="686">
        <v>177170</v>
      </c>
      <c r="DE12" s="681"/>
      <c r="DF12" s="681"/>
      <c r="DG12" s="681"/>
      <c r="DH12" s="681"/>
      <c r="DI12" s="681"/>
      <c r="DJ12" s="681"/>
      <c r="DK12" s="681"/>
      <c r="DL12" s="681"/>
      <c r="DM12" s="681"/>
      <c r="DN12" s="681"/>
      <c r="DO12" s="681"/>
      <c r="DP12" s="682"/>
      <c r="DQ12" s="686">
        <v>475215</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240</v>
      </c>
      <c r="AA13" s="713"/>
      <c r="AB13" s="713"/>
      <c r="AC13" s="713"/>
      <c r="AD13" s="714" t="s">
        <v>240</v>
      </c>
      <c r="AE13" s="714"/>
      <c r="AF13" s="714"/>
      <c r="AG13" s="714"/>
      <c r="AH13" s="714"/>
      <c r="AI13" s="714"/>
      <c r="AJ13" s="714"/>
      <c r="AK13" s="714"/>
      <c r="AL13" s="683" t="s">
        <v>240</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1064872</v>
      </c>
      <c r="BH13" s="681"/>
      <c r="BI13" s="681"/>
      <c r="BJ13" s="681"/>
      <c r="BK13" s="681"/>
      <c r="BL13" s="681"/>
      <c r="BM13" s="681"/>
      <c r="BN13" s="682"/>
      <c r="BO13" s="713">
        <v>55.5</v>
      </c>
      <c r="BP13" s="713"/>
      <c r="BQ13" s="713"/>
      <c r="BR13" s="713"/>
      <c r="BS13" s="686" t="s">
        <v>175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653319</v>
      </c>
      <c r="CS13" s="681"/>
      <c r="CT13" s="681"/>
      <c r="CU13" s="681"/>
      <c r="CV13" s="681"/>
      <c r="CW13" s="681"/>
      <c r="CX13" s="681"/>
      <c r="CY13" s="682"/>
      <c r="CZ13" s="713">
        <v>6.5</v>
      </c>
      <c r="DA13" s="713"/>
      <c r="DB13" s="713"/>
      <c r="DC13" s="713"/>
      <c r="DD13" s="686">
        <v>446782</v>
      </c>
      <c r="DE13" s="681"/>
      <c r="DF13" s="681"/>
      <c r="DG13" s="681"/>
      <c r="DH13" s="681"/>
      <c r="DI13" s="681"/>
      <c r="DJ13" s="681"/>
      <c r="DK13" s="681"/>
      <c r="DL13" s="681"/>
      <c r="DM13" s="681"/>
      <c r="DN13" s="681"/>
      <c r="DO13" s="681"/>
      <c r="DP13" s="682"/>
      <c r="DQ13" s="686">
        <v>293577</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240</v>
      </c>
      <c r="AA14" s="713"/>
      <c r="AB14" s="713"/>
      <c r="AC14" s="713"/>
      <c r="AD14" s="714" t="s">
        <v>240</v>
      </c>
      <c r="AE14" s="714"/>
      <c r="AF14" s="714"/>
      <c r="AG14" s="714"/>
      <c r="AH14" s="714"/>
      <c r="AI14" s="714"/>
      <c r="AJ14" s="714"/>
      <c r="AK14" s="714"/>
      <c r="AL14" s="683" t="s">
        <v>240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64272</v>
      </c>
      <c r="BH14" s="681"/>
      <c r="BI14" s="681"/>
      <c r="BJ14" s="681"/>
      <c r="BK14" s="681"/>
      <c r="BL14" s="681"/>
      <c r="BM14" s="681"/>
      <c r="BN14" s="682"/>
      <c r="BO14" s="713">
        <v>3.3</v>
      </c>
      <c r="BP14" s="713"/>
      <c r="BQ14" s="713"/>
      <c r="BR14" s="713"/>
      <c r="BS14" s="686" t="s">
        <v>128</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573222</v>
      </c>
      <c r="CS14" s="681"/>
      <c r="CT14" s="681"/>
      <c r="CU14" s="681"/>
      <c r="CV14" s="681"/>
      <c r="CW14" s="681"/>
      <c r="CX14" s="681"/>
      <c r="CY14" s="682"/>
      <c r="CZ14" s="713">
        <v>5.7</v>
      </c>
      <c r="DA14" s="713"/>
      <c r="DB14" s="713"/>
      <c r="DC14" s="713"/>
      <c r="DD14" s="686">
        <v>268379</v>
      </c>
      <c r="DE14" s="681"/>
      <c r="DF14" s="681"/>
      <c r="DG14" s="681"/>
      <c r="DH14" s="681"/>
      <c r="DI14" s="681"/>
      <c r="DJ14" s="681"/>
      <c r="DK14" s="681"/>
      <c r="DL14" s="681"/>
      <c r="DM14" s="681"/>
      <c r="DN14" s="681"/>
      <c r="DO14" s="681"/>
      <c r="DP14" s="682"/>
      <c r="DQ14" s="686">
        <v>329622</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3" t="s">
        <v>240</v>
      </c>
      <c r="AA15" s="713"/>
      <c r="AB15" s="713"/>
      <c r="AC15" s="713"/>
      <c r="AD15" s="714" t="s">
        <v>240</v>
      </c>
      <c r="AE15" s="714"/>
      <c r="AF15" s="714"/>
      <c r="AG15" s="714"/>
      <c r="AH15" s="714"/>
      <c r="AI15" s="714"/>
      <c r="AJ15" s="714"/>
      <c r="AK15" s="714"/>
      <c r="AL15" s="683" t="s">
        <v>240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84097</v>
      </c>
      <c r="BH15" s="681"/>
      <c r="BI15" s="681"/>
      <c r="BJ15" s="681"/>
      <c r="BK15" s="681"/>
      <c r="BL15" s="681"/>
      <c r="BM15" s="681"/>
      <c r="BN15" s="682"/>
      <c r="BO15" s="713">
        <v>4.4000000000000004</v>
      </c>
      <c r="BP15" s="713"/>
      <c r="BQ15" s="713"/>
      <c r="BR15" s="713"/>
      <c r="BS15" s="686" t="s">
        <v>128</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1112648</v>
      </c>
      <c r="CS15" s="681"/>
      <c r="CT15" s="681"/>
      <c r="CU15" s="681"/>
      <c r="CV15" s="681"/>
      <c r="CW15" s="681"/>
      <c r="CX15" s="681"/>
      <c r="CY15" s="682"/>
      <c r="CZ15" s="713">
        <v>11</v>
      </c>
      <c r="DA15" s="713"/>
      <c r="DB15" s="713"/>
      <c r="DC15" s="713"/>
      <c r="DD15" s="686">
        <v>50666</v>
      </c>
      <c r="DE15" s="681"/>
      <c r="DF15" s="681"/>
      <c r="DG15" s="681"/>
      <c r="DH15" s="681"/>
      <c r="DI15" s="681"/>
      <c r="DJ15" s="681"/>
      <c r="DK15" s="681"/>
      <c r="DL15" s="681"/>
      <c r="DM15" s="681"/>
      <c r="DN15" s="681"/>
      <c r="DO15" s="681"/>
      <c r="DP15" s="682"/>
      <c r="DQ15" s="686">
        <v>977556</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11540</v>
      </c>
      <c r="S16" s="681"/>
      <c r="T16" s="681"/>
      <c r="U16" s="681"/>
      <c r="V16" s="681"/>
      <c r="W16" s="681"/>
      <c r="X16" s="681"/>
      <c r="Y16" s="682"/>
      <c r="Z16" s="713">
        <v>0.1</v>
      </c>
      <c r="AA16" s="713"/>
      <c r="AB16" s="713"/>
      <c r="AC16" s="713"/>
      <c r="AD16" s="714">
        <v>11540</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175</v>
      </c>
      <c r="BP16" s="713"/>
      <c r="BQ16" s="713"/>
      <c r="BR16" s="713"/>
      <c r="BS16" s="686" t="s">
        <v>175</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131322</v>
      </c>
      <c r="CS16" s="681"/>
      <c r="CT16" s="681"/>
      <c r="CU16" s="681"/>
      <c r="CV16" s="681"/>
      <c r="CW16" s="681"/>
      <c r="CX16" s="681"/>
      <c r="CY16" s="682"/>
      <c r="CZ16" s="713">
        <v>1.3</v>
      </c>
      <c r="DA16" s="713"/>
      <c r="DB16" s="713"/>
      <c r="DC16" s="713"/>
      <c r="DD16" s="686" t="s">
        <v>240</v>
      </c>
      <c r="DE16" s="681"/>
      <c r="DF16" s="681"/>
      <c r="DG16" s="681"/>
      <c r="DH16" s="681"/>
      <c r="DI16" s="681"/>
      <c r="DJ16" s="681"/>
      <c r="DK16" s="681"/>
      <c r="DL16" s="681"/>
      <c r="DM16" s="681"/>
      <c r="DN16" s="681"/>
      <c r="DO16" s="681"/>
      <c r="DP16" s="682"/>
      <c r="DQ16" s="686">
        <v>381</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11923</v>
      </c>
      <c r="S17" s="681"/>
      <c r="T17" s="681"/>
      <c r="U17" s="681"/>
      <c r="V17" s="681"/>
      <c r="W17" s="681"/>
      <c r="X17" s="681"/>
      <c r="Y17" s="682"/>
      <c r="Z17" s="713">
        <v>0.1</v>
      </c>
      <c r="AA17" s="713"/>
      <c r="AB17" s="713"/>
      <c r="AC17" s="713"/>
      <c r="AD17" s="714">
        <v>11923</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240</v>
      </c>
      <c r="BP17" s="713"/>
      <c r="BQ17" s="713"/>
      <c r="BR17" s="713"/>
      <c r="BS17" s="686" t="s">
        <v>175</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1149594</v>
      </c>
      <c r="CS17" s="681"/>
      <c r="CT17" s="681"/>
      <c r="CU17" s="681"/>
      <c r="CV17" s="681"/>
      <c r="CW17" s="681"/>
      <c r="CX17" s="681"/>
      <c r="CY17" s="682"/>
      <c r="CZ17" s="713">
        <v>11.4</v>
      </c>
      <c r="DA17" s="713"/>
      <c r="DB17" s="713"/>
      <c r="DC17" s="713"/>
      <c r="DD17" s="686" t="s">
        <v>240</v>
      </c>
      <c r="DE17" s="681"/>
      <c r="DF17" s="681"/>
      <c r="DG17" s="681"/>
      <c r="DH17" s="681"/>
      <c r="DI17" s="681"/>
      <c r="DJ17" s="681"/>
      <c r="DK17" s="681"/>
      <c r="DL17" s="681"/>
      <c r="DM17" s="681"/>
      <c r="DN17" s="681"/>
      <c r="DO17" s="681"/>
      <c r="DP17" s="682"/>
      <c r="DQ17" s="686">
        <v>1139310</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11751</v>
      </c>
      <c r="S18" s="681"/>
      <c r="T18" s="681"/>
      <c r="U18" s="681"/>
      <c r="V18" s="681"/>
      <c r="W18" s="681"/>
      <c r="X18" s="681"/>
      <c r="Y18" s="682"/>
      <c r="Z18" s="713">
        <v>0.1</v>
      </c>
      <c r="AA18" s="713"/>
      <c r="AB18" s="713"/>
      <c r="AC18" s="713"/>
      <c r="AD18" s="714">
        <v>11751</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175</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240</v>
      </c>
      <c r="CS18" s="681"/>
      <c r="CT18" s="681"/>
      <c r="CU18" s="681"/>
      <c r="CV18" s="681"/>
      <c r="CW18" s="681"/>
      <c r="CX18" s="681"/>
      <c r="CY18" s="682"/>
      <c r="CZ18" s="713" t="s">
        <v>240</v>
      </c>
      <c r="DA18" s="713"/>
      <c r="DB18" s="713"/>
      <c r="DC18" s="713"/>
      <c r="DD18" s="686" t="s">
        <v>240</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5146</v>
      </c>
      <c r="S19" s="681"/>
      <c r="T19" s="681"/>
      <c r="U19" s="681"/>
      <c r="V19" s="681"/>
      <c r="W19" s="681"/>
      <c r="X19" s="681"/>
      <c r="Y19" s="682"/>
      <c r="Z19" s="713">
        <v>0</v>
      </c>
      <c r="AA19" s="713"/>
      <c r="AB19" s="713"/>
      <c r="AC19" s="713"/>
      <c r="AD19" s="714">
        <v>5146</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1985</v>
      </c>
      <c r="BH19" s="681"/>
      <c r="BI19" s="681"/>
      <c r="BJ19" s="681"/>
      <c r="BK19" s="681"/>
      <c r="BL19" s="681"/>
      <c r="BM19" s="681"/>
      <c r="BN19" s="682"/>
      <c r="BO19" s="713">
        <v>0.1</v>
      </c>
      <c r="BP19" s="713"/>
      <c r="BQ19" s="713"/>
      <c r="BR19" s="713"/>
      <c r="BS19" s="686" t="s">
        <v>240</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240</v>
      </c>
      <c r="CS19" s="681"/>
      <c r="CT19" s="681"/>
      <c r="CU19" s="681"/>
      <c r="CV19" s="681"/>
      <c r="CW19" s="681"/>
      <c r="CX19" s="681"/>
      <c r="CY19" s="682"/>
      <c r="CZ19" s="713" t="s">
        <v>240</v>
      </c>
      <c r="DA19" s="713"/>
      <c r="DB19" s="713"/>
      <c r="DC19" s="713"/>
      <c r="DD19" s="686" t="s">
        <v>175</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5550</v>
      </c>
      <c r="S20" s="681"/>
      <c r="T20" s="681"/>
      <c r="U20" s="681"/>
      <c r="V20" s="681"/>
      <c r="W20" s="681"/>
      <c r="X20" s="681"/>
      <c r="Y20" s="682"/>
      <c r="Z20" s="713">
        <v>0.1</v>
      </c>
      <c r="AA20" s="713"/>
      <c r="AB20" s="713"/>
      <c r="AC20" s="713"/>
      <c r="AD20" s="714">
        <v>5550</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1985</v>
      </c>
      <c r="BH20" s="681"/>
      <c r="BI20" s="681"/>
      <c r="BJ20" s="681"/>
      <c r="BK20" s="681"/>
      <c r="BL20" s="681"/>
      <c r="BM20" s="681"/>
      <c r="BN20" s="682"/>
      <c r="BO20" s="713">
        <v>0.1</v>
      </c>
      <c r="BP20" s="713"/>
      <c r="BQ20" s="713"/>
      <c r="BR20" s="713"/>
      <c r="BS20" s="686" t="s">
        <v>240</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10078058</v>
      </c>
      <c r="CS20" s="681"/>
      <c r="CT20" s="681"/>
      <c r="CU20" s="681"/>
      <c r="CV20" s="681"/>
      <c r="CW20" s="681"/>
      <c r="CX20" s="681"/>
      <c r="CY20" s="682"/>
      <c r="CZ20" s="713">
        <v>100</v>
      </c>
      <c r="DA20" s="713"/>
      <c r="DB20" s="713"/>
      <c r="DC20" s="713"/>
      <c r="DD20" s="686">
        <v>1224542</v>
      </c>
      <c r="DE20" s="681"/>
      <c r="DF20" s="681"/>
      <c r="DG20" s="681"/>
      <c r="DH20" s="681"/>
      <c r="DI20" s="681"/>
      <c r="DJ20" s="681"/>
      <c r="DK20" s="681"/>
      <c r="DL20" s="681"/>
      <c r="DM20" s="681"/>
      <c r="DN20" s="681"/>
      <c r="DO20" s="681"/>
      <c r="DP20" s="682"/>
      <c r="DQ20" s="686">
        <v>6537200</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1055</v>
      </c>
      <c r="S21" s="681"/>
      <c r="T21" s="681"/>
      <c r="U21" s="681"/>
      <c r="V21" s="681"/>
      <c r="W21" s="681"/>
      <c r="X21" s="681"/>
      <c r="Y21" s="682"/>
      <c r="Z21" s="713">
        <v>0</v>
      </c>
      <c r="AA21" s="713"/>
      <c r="AB21" s="713"/>
      <c r="AC21" s="713"/>
      <c r="AD21" s="714">
        <v>1055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1985</v>
      </c>
      <c r="BH21" s="681"/>
      <c r="BI21" s="681"/>
      <c r="BJ21" s="681"/>
      <c r="BK21" s="681"/>
      <c r="BL21" s="681"/>
      <c r="BM21" s="681"/>
      <c r="BN21" s="682"/>
      <c r="BO21" s="713">
        <v>0.1</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3199102</v>
      </c>
      <c r="S22" s="681"/>
      <c r="T22" s="681"/>
      <c r="U22" s="681"/>
      <c r="V22" s="681"/>
      <c r="W22" s="681"/>
      <c r="X22" s="681"/>
      <c r="Y22" s="682"/>
      <c r="Z22" s="713">
        <v>30.9</v>
      </c>
      <c r="AA22" s="713"/>
      <c r="AB22" s="713"/>
      <c r="AC22" s="713"/>
      <c r="AD22" s="714">
        <v>3003706</v>
      </c>
      <c r="AE22" s="714"/>
      <c r="AF22" s="714"/>
      <c r="AG22" s="714"/>
      <c r="AH22" s="714"/>
      <c r="AI22" s="714"/>
      <c r="AJ22" s="714"/>
      <c r="AK22" s="714"/>
      <c r="AL22" s="683">
        <v>54.9</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240</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3003706</v>
      </c>
      <c r="S23" s="681"/>
      <c r="T23" s="681"/>
      <c r="U23" s="681"/>
      <c r="V23" s="681"/>
      <c r="W23" s="681"/>
      <c r="X23" s="681"/>
      <c r="Y23" s="682"/>
      <c r="Z23" s="713">
        <v>29</v>
      </c>
      <c r="AA23" s="713"/>
      <c r="AB23" s="713"/>
      <c r="AC23" s="713"/>
      <c r="AD23" s="714">
        <v>3003706</v>
      </c>
      <c r="AE23" s="714"/>
      <c r="AF23" s="714"/>
      <c r="AG23" s="714"/>
      <c r="AH23" s="714"/>
      <c r="AI23" s="714"/>
      <c r="AJ23" s="714"/>
      <c r="AK23" s="714"/>
      <c r="AL23" s="683">
        <v>54.9</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175</v>
      </c>
      <c r="BH23" s="681"/>
      <c r="BI23" s="681"/>
      <c r="BJ23" s="681"/>
      <c r="BK23" s="681"/>
      <c r="BL23" s="681"/>
      <c r="BM23" s="681"/>
      <c r="BN23" s="682"/>
      <c r="BO23" s="713" t="s">
        <v>240</v>
      </c>
      <c r="BP23" s="713"/>
      <c r="BQ23" s="713"/>
      <c r="BR23" s="713"/>
      <c r="BS23" s="686" t="s">
        <v>240</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195359</v>
      </c>
      <c r="S24" s="681"/>
      <c r="T24" s="681"/>
      <c r="U24" s="681"/>
      <c r="V24" s="681"/>
      <c r="W24" s="681"/>
      <c r="X24" s="681"/>
      <c r="Y24" s="682"/>
      <c r="Z24" s="713">
        <v>1.9</v>
      </c>
      <c r="AA24" s="713"/>
      <c r="AB24" s="713"/>
      <c r="AC24" s="713"/>
      <c r="AD24" s="714" t="s">
        <v>240</v>
      </c>
      <c r="AE24" s="714"/>
      <c r="AF24" s="714"/>
      <c r="AG24" s="714"/>
      <c r="AH24" s="714"/>
      <c r="AI24" s="714"/>
      <c r="AJ24" s="714"/>
      <c r="AK24" s="714"/>
      <c r="AL24" s="683" t="s">
        <v>240</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240</v>
      </c>
      <c r="BH24" s="681"/>
      <c r="BI24" s="681"/>
      <c r="BJ24" s="681"/>
      <c r="BK24" s="681"/>
      <c r="BL24" s="681"/>
      <c r="BM24" s="681"/>
      <c r="BN24" s="682"/>
      <c r="BO24" s="713" t="s">
        <v>240</v>
      </c>
      <c r="BP24" s="713"/>
      <c r="BQ24" s="713"/>
      <c r="BR24" s="713"/>
      <c r="BS24" s="686" t="s">
        <v>175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3467339</v>
      </c>
      <c r="CS24" s="736"/>
      <c r="CT24" s="736"/>
      <c r="CU24" s="736"/>
      <c r="CV24" s="736"/>
      <c r="CW24" s="736"/>
      <c r="CX24" s="736"/>
      <c r="CY24" s="779"/>
      <c r="CZ24" s="780">
        <v>34.4</v>
      </c>
      <c r="DA24" s="751"/>
      <c r="DB24" s="751"/>
      <c r="DC24" s="783"/>
      <c r="DD24" s="778">
        <v>2892933</v>
      </c>
      <c r="DE24" s="736"/>
      <c r="DF24" s="736"/>
      <c r="DG24" s="736"/>
      <c r="DH24" s="736"/>
      <c r="DI24" s="736"/>
      <c r="DJ24" s="736"/>
      <c r="DK24" s="779"/>
      <c r="DL24" s="778">
        <v>2866005</v>
      </c>
      <c r="DM24" s="736"/>
      <c r="DN24" s="736"/>
      <c r="DO24" s="736"/>
      <c r="DP24" s="736"/>
      <c r="DQ24" s="736"/>
      <c r="DR24" s="736"/>
      <c r="DS24" s="736"/>
      <c r="DT24" s="736"/>
      <c r="DU24" s="736"/>
      <c r="DV24" s="779"/>
      <c r="DW24" s="780">
        <v>50.5</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37</v>
      </c>
      <c r="S25" s="681"/>
      <c r="T25" s="681"/>
      <c r="U25" s="681"/>
      <c r="V25" s="681"/>
      <c r="W25" s="681"/>
      <c r="X25" s="681"/>
      <c r="Y25" s="682"/>
      <c r="Z25" s="713">
        <v>0</v>
      </c>
      <c r="AA25" s="713"/>
      <c r="AB25" s="713"/>
      <c r="AC25" s="713"/>
      <c r="AD25" s="714" t="s">
        <v>175</v>
      </c>
      <c r="AE25" s="714"/>
      <c r="AF25" s="714"/>
      <c r="AG25" s="714"/>
      <c r="AH25" s="714"/>
      <c r="AI25" s="714"/>
      <c r="AJ25" s="714"/>
      <c r="AK25" s="714"/>
      <c r="AL25" s="683" t="s">
        <v>240</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175</v>
      </c>
      <c r="BP25" s="713"/>
      <c r="BQ25" s="713"/>
      <c r="BR25" s="713"/>
      <c r="BS25" s="686" t="s">
        <v>175</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1610258</v>
      </c>
      <c r="CS25" s="699"/>
      <c r="CT25" s="699"/>
      <c r="CU25" s="699"/>
      <c r="CV25" s="699"/>
      <c r="CW25" s="699"/>
      <c r="CX25" s="699"/>
      <c r="CY25" s="700"/>
      <c r="CZ25" s="683">
        <v>16</v>
      </c>
      <c r="DA25" s="701"/>
      <c r="DB25" s="701"/>
      <c r="DC25" s="702"/>
      <c r="DD25" s="686">
        <v>1516642</v>
      </c>
      <c r="DE25" s="699"/>
      <c r="DF25" s="699"/>
      <c r="DG25" s="699"/>
      <c r="DH25" s="699"/>
      <c r="DI25" s="699"/>
      <c r="DJ25" s="699"/>
      <c r="DK25" s="700"/>
      <c r="DL25" s="686">
        <v>1501676</v>
      </c>
      <c r="DM25" s="699"/>
      <c r="DN25" s="699"/>
      <c r="DO25" s="699"/>
      <c r="DP25" s="699"/>
      <c r="DQ25" s="699"/>
      <c r="DR25" s="699"/>
      <c r="DS25" s="699"/>
      <c r="DT25" s="699"/>
      <c r="DU25" s="699"/>
      <c r="DV25" s="700"/>
      <c r="DW25" s="683">
        <v>26.5</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5635836</v>
      </c>
      <c r="S26" s="681"/>
      <c r="T26" s="681"/>
      <c r="U26" s="681"/>
      <c r="V26" s="681"/>
      <c r="W26" s="681"/>
      <c r="X26" s="681"/>
      <c r="Y26" s="682"/>
      <c r="Z26" s="713">
        <v>54.5</v>
      </c>
      <c r="AA26" s="713"/>
      <c r="AB26" s="713"/>
      <c r="AC26" s="713"/>
      <c r="AD26" s="714">
        <v>5440440</v>
      </c>
      <c r="AE26" s="714"/>
      <c r="AF26" s="714"/>
      <c r="AG26" s="714"/>
      <c r="AH26" s="714"/>
      <c r="AI26" s="714"/>
      <c r="AJ26" s="714"/>
      <c r="AK26" s="714"/>
      <c r="AL26" s="683">
        <v>99.5</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175</v>
      </c>
      <c r="BH26" s="681"/>
      <c r="BI26" s="681"/>
      <c r="BJ26" s="681"/>
      <c r="BK26" s="681"/>
      <c r="BL26" s="681"/>
      <c r="BM26" s="681"/>
      <c r="BN26" s="682"/>
      <c r="BO26" s="713" t="s">
        <v>175</v>
      </c>
      <c r="BP26" s="713"/>
      <c r="BQ26" s="713"/>
      <c r="BR26" s="713"/>
      <c r="BS26" s="686" t="s">
        <v>175</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1036062</v>
      </c>
      <c r="CS26" s="681"/>
      <c r="CT26" s="681"/>
      <c r="CU26" s="681"/>
      <c r="CV26" s="681"/>
      <c r="CW26" s="681"/>
      <c r="CX26" s="681"/>
      <c r="CY26" s="682"/>
      <c r="CZ26" s="683">
        <v>10.3</v>
      </c>
      <c r="DA26" s="701"/>
      <c r="DB26" s="701"/>
      <c r="DC26" s="702"/>
      <c r="DD26" s="686">
        <v>959789</v>
      </c>
      <c r="DE26" s="681"/>
      <c r="DF26" s="681"/>
      <c r="DG26" s="681"/>
      <c r="DH26" s="681"/>
      <c r="DI26" s="681"/>
      <c r="DJ26" s="681"/>
      <c r="DK26" s="682"/>
      <c r="DL26" s="686" t="s">
        <v>175</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2603</v>
      </c>
      <c r="S27" s="681"/>
      <c r="T27" s="681"/>
      <c r="U27" s="681"/>
      <c r="V27" s="681"/>
      <c r="W27" s="681"/>
      <c r="X27" s="681"/>
      <c r="Y27" s="682"/>
      <c r="Z27" s="713">
        <v>0</v>
      </c>
      <c r="AA27" s="713"/>
      <c r="AB27" s="713"/>
      <c r="AC27" s="713"/>
      <c r="AD27" s="714">
        <v>2603</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1919126</v>
      </c>
      <c r="BH27" s="681"/>
      <c r="BI27" s="681"/>
      <c r="BJ27" s="681"/>
      <c r="BK27" s="681"/>
      <c r="BL27" s="681"/>
      <c r="BM27" s="681"/>
      <c r="BN27" s="682"/>
      <c r="BO27" s="713">
        <v>100</v>
      </c>
      <c r="BP27" s="713"/>
      <c r="BQ27" s="713"/>
      <c r="BR27" s="713"/>
      <c r="BS27" s="686">
        <v>23645</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707487</v>
      </c>
      <c r="CS27" s="699"/>
      <c r="CT27" s="699"/>
      <c r="CU27" s="699"/>
      <c r="CV27" s="699"/>
      <c r="CW27" s="699"/>
      <c r="CX27" s="699"/>
      <c r="CY27" s="700"/>
      <c r="CZ27" s="683">
        <v>7</v>
      </c>
      <c r="DA27" s="701"/>
      <c r="DB27" s="701"/>
      <c r="DC27" s="702"/>
      <c r="DD27" s="686">
        <v>236981</v>
      </c>
      <c r="DE27" s="699"/>
      <c r="DF27" s="699"/>
      <c r="DG27" s="699"/>
      <c r="DH27" s="699"/>
      <c r="DI27" s="699"/>
      <c r="DJ27" s="699"/>
      <c r="DK27" s="700"/>
      <c r="DL27" s="686">
        <v>225019</v>
      </c>
      <c r="DM27" s="699"/>
      <c r="DN27" s="699"/>
      <c r="DO27" s="699"/>
      <c r="DP27" s="699"/>
      <c r="DQ27" s="699"/>
      <c r="DR27" s="699"/>
      <c r="DS27" s="699"/>
      <c r="DT27" s="699"/>
      <c r="DU27" s="699"/>
      <c r="DV27" s="700"/>
      <c r="DW27" s="683">
        <v>4</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15645</v>
      </c>
      <c r="S28" s="681"/>
      <c r="T28" s="681"/>
      <c r="U28" s="681"/>
      <c r="V28" s="681"/>
      <c r="W28" s="681"/>
      <c r="X28" s="681"/>
      <c r="Y28" s="682"/>
      <c r="Z28" s="713">
        <v>0.2</v>
      </c>
      <c r="AA28" s="713"/>
      <c r="AB28" s="713"/>
      <c r="AC28" s="713"/>
      <c r="AD28" s="714" t="s">
        <v>240</v>
      </c>
      <c r="AE28" s="714"/>
      <c r="AF28" s="714"/>
      <c r="AG28" s="714"/>
      <c r="AH28" s="714"/>
      <c r="AI28" s="714"/>
      <c r="AJ28" s="714"/>
      <c r="AK28" s="714"/>
      <c r="AL28" s="683" t="s">
        <v>240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1149594</v>
      </c>
      <c r="CS28" s="681"/>
      <c r="CT28" s="681"/>
      <c r="CU28" s="681"/>
      <c r="CV28" s="681"/>
      <c r="CW28" s="681"/>
      <c r="CX28" s="681"/>
      <c r="CY28" s="682"/>
      <c r="CZ28" s="683">
        <v>11.4</v>
      </c>
      <c r="DA28" s="701"/>
      <c r="DB28" s="701"/>
      <c r="DC28" s="702"/>
      <c r="DD28" s="686">
        <v>1139310</v>
      </c>
      <c r="DE28" s="681"/>
      <c r="DF28" s="681"/>
      <c r="DG28" s="681"/>
      <c r="DH28" s="681"/>
      <c r="DI28" s="681"/>
      <c r="DJ28" s="681"/>
      <c r="DK28" s="682"/>
      <c r="DL28" s="686">
        <v>1139310</v>
      </c>
      <c r="DM28" s="681"/>
      <c r="DN28" s="681"/>
      <c r="DO28" s="681"/>
      <c r="DP28" s="681"/>
      <c r="DQ28" s="681"/>
      <c r="DR28" s="681"/>
      <c r="DS28" s="681"/>
      <c r="DT28" s="681"/>
      <c r="DU28" s="681"/>
      <c r="DV28" s="682"/>
      <c r="DW28" s="683">
        <v>20.100000000000001</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54332</v>
      </c>
      <c r="S29" s="681"/>
      <c r="T29" s="681"/>
      <c r="U29" s="681"/>
      <c r="V29" s="681"/>
      <c r="W29" s="681"/>
      <c r="X29" s="681"/>
      <c r="Y29" s="682"/>
      <c r="Z29" s="713">
        <v>0.5</v>
      </c>
      <c r="AA29" s="713"/>
      <c r="AB29" s="713"/>
      <c r="AC29" s="713"/>
      <c r="AD29" s="714">
        <v>2094</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1149594</v>
      </c>
      <c r="CS29" s="699"/>
      <c r="CT29" s="699"/>
      <c r="CU29" s="699"/>
      <c r="CV29" s="699"/>
      <c r="CW29" s="699"/>
      <c r="CX29" s="699"/>
      <c r="CY29" s="700"/>
      <c r="CZ29" s="683">
        <v>11.4</v>
      </c>
      <c r="DA29" s="701"/>
      <c r="DB29" s="701"/>
      <c r="DC29" s="702"/>
      <c r="DD29" s="686">
        <v>1139310</v>
      </c>
      <c r="DE29" s="699"/>
      <c r="DF29" s="699"/>
      <c r="DG29" s="699"/>
      <c r="DH29" s="699"/>
      <c r="DI29" s="699"/>
      <c r="DJ29" s="699"/>
      <c r="DK29" s="700"/>
      <c r="DL29" s="686">
        <v>1139310</v>
      </c>
      <c r="DM29" s="699"/>
      <c r="DN29" s="699"/>
      <c r="DO29" s="699"/>
      <c r="DP29" s="699"/>
      <c r="DQ29" s="699"/>
      <c r="DR29" s="699"/>
      <c r="DS29" s="699"/>
      <c r="DT29" s="699"/>
      <c r="DU29" s="699"/>
      <c r="DV29" s="700"/>
      <c r="DW29" s="683">
        <v>20.100000000000001</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8889</v>
      </c>
      <c r="S30" s="681"/>
      <c r="T30" s="681"/>
      <c r="U30" s="681"/>
      <c r="V30" s="681"/>
      <c r="W30" s="681"/>
      <c r="X30" s="681"/>
      <c r="Y30" s="682"/>
      <c r="Z30" s="713">
        <v>0.1</v>
      </c>
      <c r="AA30" s="713"/>
      <c r="AB30" s="713"/>
      <c r="AC30" s="713"/>
      <c r="AD30" s="714" t="s">
        <v>240</v>
      </c>
      <c r="AE30" s="714"/>
      <c r="AF30" s="714"/>
      <c r="AG30" s="714"/>
      <c r="AH30" s="714"/>
      <c r="AI30" s="714"/>
      <c r="AJ30" s="714"/>
      <c r="AK30" s="714"/>
      <c r="AL30" s="683" t="s">
        <v>240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1083104</v>
      </c>
      <c r="CS30" s="681"/>
      <c r="CT30" s="681"/>
      <c r="CU30" s="681"/>
      <c r="CV30" s="681"/>
      <c r="CW30" s="681"/>
      <c r="CX30" s="681"/>
      <c r="CY30" s="682"/>
      <c r="CZ30" s="683">
        <v>10.7</v>
      </c>
      <c r="DA30" s="701"/>
      <c r="DB30" s="701"/>
      <c r="DC30" s="702"/>
      <c r="DD30" s="686">
        <v>1073747</v>
      </c>
      <c r="DE30" s="681"/>
      <c r="DF30" s="681"/>
      <c r="DG30" s="681"/>
      <c r="DH30" s="681"/>
      <c r="DI30" s="681"/>
      <c r="DJ30" s="681"/>
      <c r="DK30" s="682"/>
      <c r="DL30" s="686">
        <v>1073747</v>
      </c>
      <c r="DM30" s="681"/>
      <c r="DN30" s="681"/>
      <c r="DO30" s="681"/>
      <c r="DP30" s="681"/>
      <c r="DQ30" s="681"/>
      <c r="DR30" s="681"/>
      <c r="DS30" s="681"/>
      <c r="DT30" s="681"/>
      <c r="DU30" s="681"/>
      <c r="DV30" s="682"/>
      <c r="DW30" s="683">
        <v>18.899999999999999</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2191527</v>
      </c>
      <c r="S31" s="681"/>
      <c r="T31" s="681"/>
      <c r="U31" s="681"/>
      <c r="V31" s="681"/>
      <c r="W31" s="681"/>
      <c r="X31" s="681"/>
      <c r="Y31" s="682"/>
      <c r="Z31" s="713">
        <v>21.2</v>
      </c>
      <c r="AA31" s="713"/>
      <c r="AB31" s="713"/>
      <c r="AC31" s="713"/>
      <c r="AD31" s="714" t="s">
        <v>240</v>
      </c>
      <c r="AE31" s="714"/>
      <c r="AF31" s="714"/>
      <c r="AG31" s="714"/>
      <c r="AH31" s="714"/>
      <c r="AI31" s="714"/>
      <c r="AJ31" s="714"/>
      <c r="AK31" s="714"/>
      <c r="AL31" s="683" t="s">
        <v>240</v>
      </c>
      <c r="AM31" s="684"/>
      <c r="AN31" s="684"/>
      <c r="AO31" s="715"/>
      <c r="AP31" s="756" t="s">
        <v>312</v>
      </c>
      <c r="AQ31" s="757"/>
      <c r="AR31" s="757"/>
      <c r="AS31" s="757"/>
      <c r="AT31" s="762" t="s">
        <v>313</v>
      </c>
      <c r="AU31" s="231"/>
      <c r="AV31" s="231"/>
      <c r="AW31" s="231"/>
      <c r="AX31" s="746" t="s">
        <v>187</v>
      </c>
      <c r="AY31" s="747"/>
      <c r="AZ31" s="747"/>
      <c r="BA31" s="747"/>
      <c r="BB31" s="747"/>
      <c r="BC31" s="747"/>
      <c r="BD31" s="747"/>
      <c r="BE31" s="747"/>
      <c r="BF31" s="748"/>
      <c r="BG31" s="749">
        <v>99.3</v>
      </c>
      <c r="BH31" s="750"/>
      <c r="BI31" s="750"/>
      <c r="BJ31" s="750"/>
      <c r="BK31" s="750"/>
      <c r="BL31" s="750"/>
      <c r="BM31" s="751">
        <v>97.2</v>
      </c>
      <c r="BN31" s="750"/>
      <c r="BO31" s="750"/>
      <c r="BP31" s="750"/>
      <c r="BQ31" s="752"/>
      <c r="BR31" s="749">
        <v>99</v>
      </c>
      <c r="BS31" s="750"/>
      <c r="BT31" s="750"/>
      <c r="BU31" s="750"/>
      <c r="BV31" s="750"/>
      <c r="BW31" s="750"/>
      <c r="BX31" s="751">
        <v>96.7</v>
      </c>
      <c r="BY31" s="750"/>
      <c r="BZ31" s="750"/>
      <c r="CA31" s="750"/>
      <c r="CB31" s="752"/>
      <c r="CD31" s="767"/>
      <c r="CE31" s="768"/>
      <c r="CF31" s="719" t="s">
        <v>314</v>
      </c>
      <c r="CG31" s="720"/>
      <c r="CH31" s="720"/>
      <c r="CI31" s="720"/>
      <c r="CJ31" s="720"/>
      <c r="CK31" s="720"/>
      <c r="CL31" s="720"/>
      <c r="CM31" s="720"/>
      <c r="CN31" s="720"/>
      <c r="CO31" s="720"/>
      <c r="CP31" s="720"/>
      <c r="CQ31" s="721"/>
      <c r="CR31" s="680">
        <v>66490</v>
      </c>
      <c r="CS31" s="699"/>
      <c r="CT31" s="699"/>
      <c r="CU31" s="699"/>
      <c r="CV31" s="699"/>
      <c r="CW31" s="699"/>
      <c r="CX31" s="699"/>
      <c r="CY31" s="700"/>
      <c r="CZ31" s="683">
        <v>0.7</v>
      </c>
      <c r="DA31" s="701"/>
      <c r="DB31" s="701"/>
      <c r="DC31" s="702"/>
      <c r="DD31" s="686">
        <v>65563</v>
      </c>
      <c r="DE31" s="699"/>
      <c r="DF31" s="699"/>
      <c r="DG31" s="699"/>
      <c r="DH31" s="699"/>
      <c r="DI31" s="699"/>
      <c r="DJ31" s="699"/>
      <c r="DK31" s="700"/>
      <c r="DL31" s="686">
        <v>65563</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3" t="s">
        <v>240</v>
      </c>
      <c r="AA32" s="713"/>
      <c r="AB32" s="713"/>
      <c r="AC32" s="713"/>
      <c r="AD32" s="714" t="s">
        <v>240</v>
      </c>
      <c r="AE32" s="714"/>
      <c r="AF32" s="714"/>
      <c r="AG32" s="714"/>
      <c r="AH32" s="714"/>
      <c r="AI32" s="714"/>
      <c r="AJ32" s="714"/>
      <c r="AK32" s="714"/>
      <c r="AL32" s="683" t="s">
        <v>175</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99.2</v>
      </c>
      <c r="BH32" s="699"/>
      <c r="BI32" s="699"/>
      <c r="BJ32" s="699"/>
      <c r="BK32" s="699"/>
      <c r="BL32" s="699"/>
      <c r="BM32" s="684">
        <v>96.5</v>
      </c>
      <c r="BN32" s="745"/>
      <c r="BO32" s="745"/>
      <c r="BP32" s="745"/>
      <c r="BQ32" s="726"/>
      <c r="BR32" s="753">
        <v>98.9</v>
      </c>
      <c r="BS32" s="699"/>
      <c r="BT32" s="699"/>
      <c r="BU32" s="699"/>
      <c r="BV32" s="699"/>
      <c r="BW32" s="699"/>
      <c r="BX32" s="684">
        <v>96.5</v>
      </c>
      <c r="BY32" s="745"/>
      <c r="BZ32" s="745"/>
      <c r="CA32" s="745"/>
      <c r="CB32" s="726"/>
      <c r="CD32" s="769"/>
      <c r="CE32" s="770"/>
      <c r="CF32" s="719" t="s">
        <v>318</v>
      </c>
      <c r="CG32" s="720"/>
      <c r="CH32" s="720"/>
      <c r="CI32" s="720"/>
      <c r="CJ32" s="720"/>
      <c r="CK32" s="720"/>
      <c r="CL32" s="720"/>
      <c r="CM32" s="720"/>
      <c r="CN32" s="720"/>
      <c r="CO32" s="720"/>
      <c r="CP32" s="720"/>
      <c r="CQ32" s="721"/>
      <c r="CR32" s="680" t="s">
        <v>240</v>
      </c>
      <c r="CS32" s="681"/>
      <c r="CT32" s="681"/>
      <c r="CU32" s="681"/>
      <c r="CV32" s="681"/>
      <c r="CW32" s="681"/>
      <c r="CX32" s="681"/>
      <c r="CY32" s="682"/>
      <c r="CZ32" s="683" t="s">
        <v>240</v>
      </c>
      <c r="DA32" s="701"/>
      <c r="DB32" s="701"/>
      <c r="DC32" s="702"/>
      <c r="DD32" s="686" t="s">
        <v>240</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394205</v>
      </c>
      <c r="S33" s="681"/>
      <c r="T33" s="681"/>
      <c r="U33" s="681"/>
      <c r="V33" s="681"/>
      <c r="W33" s="681"/>
      <c r="X33" s="681"/>
      <c r="Y33" s="682"/>
      <c r="Z33" s="713">
        <v>3.8</v>
      </c>
      <c r="AA33" s="713"/>
      <c r="AB33" s="713"/>
      <c r="AC33" s="713"/>
      <c r="AD33" s="714" t="s">
        <v>240</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99.3</v>
      </c>
      <c r="BH33" s="665"/>
      <c r="BI33" s="665"/>
      <c r="BJ33" s="665"/>
      <c r="BK33" s="665"/>
      <c r="BL33" s="665"/>
      <c r="BM33" s="707">
        <v>97.4</v>
      </c>
      <c r="BN33" s="665"/>
      <c r="BO33" s="665"/>
      <c r="BP33" s="665"/>
      <c r="BQ33" s="709"/>
      <c r="BR33" s="744">
        <v>99</v>
      </c>
      <c r="BS33" s="665"/>
      <c r="BT33" s="665"/>
      <c r="BU33" s="665"/>
      <c r="BV33" s="665"/>
      <c r="BW33" s="665"/>
      <c r="BX33" s="707">
        <v>96.5</v>
      </c>
      <c r="BY33" s="665"/>
      <c r="BZ33" s="665"/>
      <c r="CA33" s="665"/>
      <c r="CB33" s="709"/>
      <c r="CD33" s="719" t="s">
        <v>321</v>
      </c>
      <c r="CE33" s="720"/>
      <c r="CF33" s="720"/>
      <c r="CG33" s="720"/>
      <c r="CH33" s="720"/>
      <c r="CI33" s="720"/>
      <c r="CJ33" s="720"/>
      <c r="CK33" s="720"/>
      <c r="CL33" s="720"/>
      <c r="CM33" s="720"/>
      <c r="CN33" s="720"/>
      <c r="CO33" s="720"/>
      <c r="CP33" s="720"/>
      <c r="CQ33" s="721"/>
      <c r="CR33" s="680">
        <v>5254855</v>
      </c>
      <c r="CS33" s="699"/>
      <c r="CT33" s="699"/>
      <c r="CU33" s="699"/>
      <c r="CV33" s="699"/>
      <c r="CW33" s="699"/>
      <c r="CX33" s="699"/>
      <c r="CY33" s="700"/>
      <c r="CZ33" s="683">
        <v>52.1</v>
      </c>
      <c r="DA33" s="701"/>
      <c r="DB33" s="701"/>
      <c r="DC33" s="702"/>
      <c r="DD33" s="686">
        <v>3326359</v>
      </c>
      <c r="DE33" s="699"/>
      <c r="DF33" s="699"/>
      <c r="DG33" s="699"/>
      <c r="DH33" s="699"/>
      <c r="DI33" s="699"/>
      <c r="DJ33" s="699"/>
      <c r="DK33" s="700"/>
      <c r="DL33" s="686">
        <v>2184479</v>
      </c>
      <c r="DM33" s="699"/>
      <c r="DN33" s="699"/>
      <c r="DO33" s="699"/>
      <c r="DP33" s="699"/>
      <c r="DQ33" s="699"/>
      <c r="DR33" s="699"/>
      <c r="DS33" s="699"/>
      <c r="DT33" s="699"/>
      <c r="DU33" s="699"/>
      <c r="DV33" s="700"/>
      <c r="DW33" s="683">
        <v>38.5</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56484</v>
      </c>
      <c r="S34" s="681"/>
      <c r="T34" s="681"/>
      <c r="U34" s="681"/>
      <c r="V34" s="681"/>
      <c r="W34" s="681"/>
      <c r="X34" s="681"/>
      <c r="Y34" s="682"/>
      <c r="Z34" s="713">
        <v>0.5</v>
      </c>
      <c r="AA34" s="713"/>
      <c r="AB34" s="713"/>
      <c r="AC34" s="713"/>
      <c r="AD34" s="714">
        <v>23088</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1071322</v>
      </c>
      <c r="CS34" s="681"/>
      <c r="CT34" s="681"/>
      <c r="CU34" s="681"/>
      <c r="CV34" s="681"/>
      <c r="CW34" s="681"/>
      <c r="CX34" s="681"/>
      <c r="CY34" s="682"/>
      <c r="CZ34" s="683">
        <v>10.6</v>
      </c>
      <c r="DA34" s="701"/>
      <c r="DB34" s="701"/>
      <c r="DC34" s="702"/>
      <c r="DD34" s="686">
        <v>764005</v>
      </c>
      <c r="DE34" s="681"/>
      <c r="DF34" s="681"/>
      <c r="DG34" s="681"/>
      <c r="DH34" s="681"/>
      <c r="DI34" s="681"/>
      <c r="DJ34" s="681"/>
      <c r="DK34" s="682"/>
      <c r="DL34" s="686">
        <v>722315</v>
      </c>
      <c r="DM34" s="681"/>
      <c r="DN34" s="681"/>
      <c r="DO34" s="681"/>
      <c r="DP34" s="681"/>
      <c r="DQ34" s="681"/>
      <c r="DR34" s="681"/>
      <c r="DS34" s="681"/>
      <c r="DT34" s="681"/>
      <c r="DU34" s="681"/>
      <c r="DV34" s="682"/>
      <c r="DW34" s="683">
        <v>12.7</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14984</v>
      </c>
      <c r="S35" s="681"/>
      <c r="T35" s="681"/>
      <c r="U35" s="681"/>
      <c r="V35" s="681"/>
      <c r="W35" s="681"/>
      <c r="X35" s="681"/>
      <c r="Y35" s="682"/>
      <c r="Z35" s="713">
        <v>0.1</v>
      </c>
      <c r="AA35" s="713"/>
      <c r="AB35" s="713"/>
      <c r="AC35" s="713"/>
      <c r="AD35" s="714" t="s">
        <v>175</v>
      </c>
      <c r="AE35" s="714"/>
      <c r="AF35" s="714"/>
      <c r="AG35" s="714"/>
      <c r="AH35" s="714"/>
      <c r="AI35" s="714"/>
      <c r="AJ35" s="714"/>
      <c r="AK35" s="714"/>
      <c r="AL35" s="683" t="s">
        <v>240</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47881</v>
      </c>
      <c r="CS35" s="699"/>
      <c r="CT35" s="699"/>
      <c r="CU35" s="699"/>
      <c r="CV35" s="699"/>
      <c r="CW35" s="699"/>
      <c r="CX35" s="699"/>
      <c r="CY35" s="700"/>
      <c r="CZ35" s="683">
        <v>0.5</v>
      </c>
      <c r="DA35" s="701"/>
      <c r="DB35" s="701"/>
      <c r="DC35" s="702"/>
      <c r="DD35" s="686">
        <v>32096</v>
      </c>
      <c r="DE35" s="699"/>
      <c r="DF35" s="699"/>
      <c r="DG35" s="699"/>
      <c r="DH35" s="699"/>
      <c r="DI35" s="699"/>
      <c r="DJ35" s="699"/>
      <c r="DK35" s="700"/>
      <c r="DL35" s="686">
        <v>32096</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277945</v>
      </c>
      <c r="S36" s="681"/>
      <c r="T36" s="681"/>
      <c r="U36" s="681"/>
      <c r="V36" s="681"/>
      <c r="W36" s="681"/>
      <c r="X36" s="681"/>
      <c r="Y36" s="682"/>
      <c r="Z36" s="713">
        <v>2.7</v>
      </c>
      <c r="AA36" s="713"/>
      <c r="AB36" s="713"/>
      <c r="AC36" s="713"/>
      <c r="AD36" s="714" t="s">
        <v>240</v>
      </c>
      <c r="AE36" s="714"/>
      <c r="AF36" s="714"/>
      <c r="AG36" s="714"/>
      <c r="AH36" s="714"/>
      <c r="AI36" s="714"/>
      <c r="AJ36" s="714"/>
      <c r="AK36" s="714"/>
      <c r="AL36" s="683" t="s">
        <v>240</v>
      </c>
      <c r="AM36" s="684"/>
      <c r="AN36" s="684"/>
      <c r="AO36" s="715"/>
      <c r="AP36" s="235"/>
      <c r="AQ36" s="732" t="s">
        <v>329</v>
      </c>
      <c r="AR36" s="733"/>
      <c r="AS36" s="733"/>
      <c r="AT36" s="733"/>
      <c r="AU36" s="733"/>
      <c r="AV36" s="733"/>
      <c r="AW36" s="733"/>
      <c r="AX36" s="733"/>
      <c r="AY36" s="734"/>
      <c r="AZ36" s="735">
        <v>928276</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35162</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2746039</v>
      </c>
      <c r="CS36" s="681"/>
      <c r="CT36" s="681"/>
      <c r="CU36" s="681"/>
      <c r="CV36" s="681"/>
      <c r="CW36" s="681"/>
      <c r="CX36" s="681"/>
      <c r="CY36" s="682"/>
      <c r="CZ36" s="683">
        <v>27.2</v>
      </c>
      <c r="DA36" s="701"/>
      <c r="DB36" s="701"/>
      <c r="DC36" s="702"/>
      <c r="DD36" s="686">
        <v>1298497</v>
      </c>
      <c r="DE36" s="681"/>
      <c r="DF36" s="681"/>
      <c r="DG36" s="681"/>
      <c r="DH36" s="681"/>
      <c r="DI36" s="681"/>
      <c r="DJ36" s="681"/>
      <c r="DK36" s="682"/>
      <c r="DL36" s="686">
        <v>715770</v>
      </c>
      <c r="DM36" s="681"/>
      <c r="DN36" s="681"/>
      <c r="DO36" s="681"/>
      <c r="DP36" s="681"/>
      <c r="DQ36" s="681"/>
      <c r="DR36" s="681"/>
      <c r="DS36" s="681"/>
      <c r="DT36" s="681"/>
      <c r="DU36" s="681"/>
      <c r="DV36" s="682"/>
      <c r="DW36" s="683">
        <v>12.6</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466167</v>
      </c>
      <c r="S37" s="681"/>
      <c r="T37" s="681"/>
      <c r="U37" s="681"/>
      <c r="V37" s="681"/>
      <c r="W37" s="681"/>
      <c r="X37" s="681"/>
      <c r="Y37" s="682"/>
      <c r="Z37" s="713">
        <v>4.5</v>
      </c>
      <c r="AA37" s="713"/>
      <c r="AB37" s="713"/>
      <c r="AC37" s="713"/>
      <c r="AD37" s="714" t="s">
        <v>240</v>
      </c>
      <c r="AE37" s="714"/>
      <c r="AF37" s="714"/>
      <c r="AG37" s="714"/>
      <c r="AH37" s="714"/>
      <c r="AI37" s="714"/>
      <c r="AJ37" s="714"/>
      <c r="AK37" s="714"/>
      <c r="AL37" s="683" t="s">
        <v>240</v>
      </c>
      <c r="AM37" s="684"/>
      <c r="AN37" s="684"/>
      <c r="AO37" s="715"/>
      <c r="AQ37" s="723" t="s">
        <v>333</v>
      </c>
      <c r="AR37" s="724"/>
      <c r="AS37" s="724"/>
      <c r="AT37" s="724"/>
      <c r="AU37" s="724"/>
      <c r="AV37" s="724"/>
      <c r="AW37" s="724"/>
      <c r="AX37" s="724"/>
      <c r="AY37" s="725"/>
      <c r="AZ37" s="680">
        <v>187158</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13724</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552137</v>
      </c>
      <c r="CS37" s="699"/>
      <c r="CT37" s="699"/>
      <c r="CU37" s="699"/>
      <c r="CV37" s="699"/>
      <c r="CW37" s="699"/>
      <c r="CX37" s="699"/>
      <c r="CY37" s="700"/>
      <c r="CZ37" s="683">
        <v>5.5</v>
      </c>
      <c r="DA37" s="701"/>
      <c r="DB37" s="701"/>
      <c r="DC37" s="702"/>
      <c r="DD37" s="686">
        <v>552137</v>
      </c>
      <c r="DE37" s="699"/>
      <c r="DF37" s="699"/>
      <c r="DG37" s="699"/>
      <c r="DH37" s="699"/>
      <c r="DI37" s="699"/>
      <c r="DJ37" s="699"/>
      <c r="DK37" s="700"/>
      <c r="DL37" s="686">
        <v>474639</v>
      </c>
      <c r="DM37" s="699"/>
      <c r="DN37" s="699"/>
      <c r="DO37" s="699"/>
      <c r="DP37" s="699"/>
      <c r="DQ37" s="699"/>
      <c r="DR37" s="699"/>
      <c r="DS37" s="699"/>
      <c r="DT37" s="699"/>
      <c r="DU37" s="699"/>
      <c r="DV37" s="700"/>
      <c r="DW37" s="683">
        <v>8.4</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346712</v>
      </c>
      <c r="S38" s="681"/>
      <c r="T38" s="681"/>
      <c r="U38" s="681"/>
      <c r="V38" s="681"/>
      <c r="W38" s="681"/>
      <c r="X38" s="681"/>
      <c r="Y38" s="682"/>
      <c r="Z38" s="713">
        <v>3.4</v>
      </c>
      <c r="AA38" s="713"/>
      <c r="AB38" s="713"/>
      <c r="AC38" s="713"/>
      <c r="AD38" s="714">
        <v>14</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24195</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2156</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890123</v>
      </c>
      <c r="CS38" s="681"/>
      <c r="CT38" s="681"/>
      <c r="CU38" s="681"/>
      <c r="CV38" s="681"/>
      <c r="CW38" s="681"/>
      <c r="CX38" s="681"/>
      <c r="CY38" s="682"/>
      <c r="CZ38" s="683">
        <v>8.8000000000000007</v>
      </c>
      <c r="DA38" s="701"/>
      <c r="DB38" s="701"/>
      <c r="DC38" s="702"/>
      <c r="DD38" s="686">
        <v>773220</v>
      </c>
      <c r="DE38" s="681"/>
      <c r="DF38" s="681"/>
      <c r="DG38" s="681"/>
      <c r="DH38" s="681"/>
      <c r="DI38" s="681"/>
      <c r="DJ38" s="681"/>
      <c r="DK38" s="682"/>
      <c r="DL38" s="686">
        <v>714298</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878200</v>
      </c>
      <c r="S39" s="681"/>
      <c r="T39" s="681"/>
      <c r="U39" s="681"/>
      <c r="V39" s="681"/>
      <c r="W39" s="681"/>
      <c r="X39" s="681"/>
      <c r="Y39" s="682"/>
      <c r="Z39" s="713">
        <v>8.5</v>
      </c>
      <c r="AA39" s="713"/>
      <c r="AB39" s="713"/>
      <c r="AC39" s="713"/>
      <c r="AD39" s="714" t="s">
        <v>240</v>
      </c>
      <c r="AE39" s="714"/>
      <c r="AF39" s="714"/>
      <c r="AG39" s="714"/>
      <c r="AH39" s="714"/>
      <c r="AI39" s="714"/>
      <c r="AJ39" s="714"/>
      <c r="AK39" s="714"/>
      <c r="AL39" s="683" t="s">
        <v>240</v>
      </c>
      <c r="AM39" s="684"/>
      <c r="AN39" s="684"/>
      <c r="AO39" s="715"/>
      <c r="AQ39" s="723" t="s">
        <v>341</v>
      </c>
      <c r="AR39" s="724"/>
      <c r="AS39" s="724"/>
      <c r="AT39" s="724"/>
      <c r="AU39" s="724"/>
      <c r="AV39" s="724"/>
      <c r="AW39" s="724"/>
      <c r="AX39" s="724"/>
      <c r="AY39" s="725"/>
      <c r="AZ39" s="680">
        <v>13958</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3400</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499490</v>
      </c>
      <c r="CS39" s="699"/>
      <c r="CT39" s="699"/>
      <c r="CU39" s="699"/>
      <c r="CV39" s="699"/>
      <c r="CW39" s="699"/>
      <c r="CX39" s="699"/>
      <c r="CY39" s="700"/>
      <c r="CZ39" s="683">
        <v>5</v>
      </c>
      <c r="DA39" s="701"/>
      <c r="DB39" s="701"/>
      <c r="DC39" s="702"/>
      <c r="DD39" s="686">
        <v>458541</v>
      </c>
      <c r="DE39" s="699"/>
      <c r="DF39" s="699"/>
      <c r="DG39" s="699"/>
      <c r="DH39" s="699"/>
      <c r="DI39" s="699"/>
      <c r="DJ39" s="699"/>
      <c r="DK39" s="700"/>
      <c r="DL39" s="686" t="s">
        <v>175</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240</v>
      </c>
      <c r="S40" s="681"/>
      <c r="T40" s="681"/>
      <c r="U40" s="681"/>
      <c r="V40" s="681"/>
      <c r="W40" s="681"/>
      <c r="X40" s="681"/>
      <c r="Y40" s="682"/>
      <c r="Z40" s="713" t="s">
        <v>240</v>
      </c>
      <c r="AA40" s="713"/>
      <c r="AB40" s="713"/>
      <c r="AC40" s="713"/>
      <c r="AD40" s="714" t="s">
        <v>175</v>
      </c>
      <c r="AE40" s="714"/>
      <c r="AF40" s="714"/>
      <c r="AG40" s="714"/>
      <c r="AH40" s="714"/>
      <c r="AI40" s="714"/>
      <c r="AJ40" s="714"/>
      <c r="AK40" s="714"/>
      <c r="AL40" s="683" t="s">
        <v>240</v>
      </c>
      <c r="AM40" s="684"/>
      <c r="AN40" s="684"/>
      <c r="AO40" s="715"/>
      <c r="AQ40" s="723" t="s">
        <v>345</v>
      </c>
      <c r="AR40" s="724"/>
      <c r="AS40" s="724"/>
      <c r="AT40" s="724"/>
      <c r="AU40" s="724"/>
      <c r="AV40" s="724"/>
      <c r="AW40" s="724"/>
      <c r="AX40" s="724"/>
      <c r="AY40" s="725"/>
      <c r="AZ40" s="680">
        <v>9290</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89</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t="s">
        <v>240</v>
      </c>
      <c r="CS40" s="681"/>
      <c r="CT40" s="681"/>
      <c r="CU40" s="681"/>
      <c r="CV40" s="681"/>
      <c r="CW40" s="681"/>
      <c r="CX40" s="681"/>
      <c r="CY40" s="682"/>
      <c r="CZ40" s="683" t="s">
        <v>240</v>
      </c>
      <c r="DA40" s="701"/>
      <c r="DB40" s="701"/>
      <c r="DC40" s="702"/>
      <c r="DD40" s="686" t="s">
        <v>240</v>
      </c>
      <c r="DE40" s="681"/>
      <c r="DF40" s="681"/>
      <c r="DG40" s="681"/>
      <c r="DH40" s="681"/>
      <c r="DI40" s="681"/>
      <c r="DJ40" s="681"/>
      <c r="DK40" s="682"/>
      <c r="DL40" s="686" t="s">
        <v>128</v>
      </c>
      <c r="DM40" s="681"/>
      <c r="DN40" s="681"/>
      <c r="DO40" s="681"/>
      <c r="DP40" s="681"/>
      <c r="DQ40" s="681"/>
      <c r="DR40" s="681"/>
      <c r="DS40" s="681"/>
      <c r="DT40" s="681"/>
      <c r="DU40" s="681"/>
      <c r="DV40" s="682"/>
      <c r="DW40" s="683" t="s">
        <v>175</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240</v>
      </c>
      <c r="AA41" s="713"/>
      <c r="AB41" s="713"/>
      <c r="AC41" s="713"/>
      <c r="AD41" s="714" t="s">
        <v>175</v>
      </c>
      <c r="AE41" s="714"/>
      <c r="AF41" s="714"/>
      <c r="AG41" s="714"/>
      <c r="AH41" s="714"/>
      <c r="AI41" s="714"/>
      <c r="AJ41" s="714"/>
      <c r="AK41" s="714"/>
      <c r="AL41" s="683" t="s">
        <v>240</v>
      </c>
      <c r="AM41" s="684"/>
      <c r="AN41" s="684"/>
      <c r="AO41" s="715"/>
      <c r="AQ41" s="723" t="s">
        <v>350</v>
      </c>
      <c r="AR41" s="724"/>
      <c r="AS41" s="724"/>
      <c r="AT41" s="724"/>
      <c r="AU41" s="724"/>
      <c r="AV41" s="724"/>
      <c r="AW41" s="724"/>
      <c r="AX41" s="724"/>
      <c r="AY41" s="725"/>
      <c r="AZ41" s="680">
        <v>132710</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t="s">
        <v>240</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175</v>
      </c>
      <c r="CS41" s="699"/>
      <c r="CT41" s="699"/>
      <c r="CU41" s="699"/>
      <c r="CV41" s="699"/>
      <c r="CW41" s="699"/>
      <c r="CX41" s="699"/>
      <c r="CY41" s="700"/>
      <c r="CZ41" s="683" t="s">
        <v>240</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209100</v>
      </c>
      <c r="S42" s="681"/>
      <c r="T42" s="681"/>
      <c r="U42" s="681"/>
      <c r="V42" s="681"/>
      <c r="W42" s="681"/>
      <c r="X42" s="681"/>
      <c r="Y42" s="682"/>
      <c r="Z42" s="713">
        <v>2</v>
      </c>
      <c r="AA42" s="713"/>
      <c r="AB42" s="713"/>
      <c r="AC42" s="713"/>
      <c r="AD42" s="714" t="s">
        <v>175</v>
      </c>
      <c r="AE42" s="714"/>
      <c r="AF42" s="714"/>
      <c r="AG42" s="714"/>
      <c r="AH42" s="714"/>
      <c r="AI42" s="714"/>
      <c r="AJ42" s="714"/>
      <c r="AK42" s="714"/>
      <c r="AL42" s="683" t="s">
        <v>175</v>
      </c>
      <c r="AM42" s="684"/>
      <c r="AN42" s="684"/>
      <c r="AO42" s="715"/>
      <c r="AQ42" s="716" t="s">
        <v>354</v>
      </c>
      <c r="AR42" s="717"/>
      <c r="AS42" s="717"/>
      <c r="AT42" s="717"/>
      <c r="AU42" s="717"/>
      <c r="AV42" s="717"/>
      <c r="AW42" s="717"/>
      <c r="AX42" s="717"/>
      <c r="AY42" s="718"/>
      <c r="AZ42" s="664">
        <v>560965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344</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1355864</v>
      </c>
      <c r="CS42" s="681"/>
      <c r="CT42" s="681"/>
      <c r="CU42" s="681"/>
      <c r="CV42" s="681"/>
      <c r="CW42" s="681"/>
      <c r="CX42" s="681"/>
      <c r="CY42" s="682"/>
      <c r="CZ42" s="683">
        <v>13.5</v>
      </c>
      <c r="DA42" s="684"/>
      <c r="DB42" s="684"/>
      <c r="DC42" s="685"/>
      <c r="DD42" s="686">
        <v>317908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10343529</v>
      </c>
      <c r="S43" s="703"/>
      <c r="T43" s="703"/>
      <c r="U43" s="703"/>
      <c r="V43" s="703"/>
      <c r="W43" s="703"/>
      <c r="X43" s="703"/>
      <c r="Y43" s="704"/>
      <c r="Z43" s="705">
        <v>100</v>
      </c>
      <c r="AA43" s="705"/>
      <c r="AB43" s="705"/>
      <c r="AC43" s="705"/>
      <c r="AD43" s="706">
        <v>5468239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52475</v>
      </c>
      <c r="CS43" s="699"/>
      <c r="CT43" s="699"/>
      <c r="CU43" s="699"/>
      <c r="CV43" s="699"/>
      <c r="CW43" s="699"/>
      <c r="CX43" s="699"/>
      <c r="CY43" s="700"/>
      <c r="CZ43" s="683">
        <v>0.5</v>
      </c>
      <c r="DA43" s="701"/>
      <c r="DB43" s="701"/>
      <c r="DC43" s="702"/>
      <c r="DD43" s="686">
        <v>52475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1224542</v>
      </c>
      <c r="CS44" s="681"/>
      <c r="CT44" s="681"/>
      <c r="CU44" s="681"/>
      <c r="CV44" s="681"/>
      <c r="CW44" s="681"/>
      <c r="CX44" s="681"/>
      <c r="CY44" s="682"/>
      <c r="CZ44" s="683">
        <v>12.2</v>
      </c>
      <c r="DA44" s="684"/>
      <c r="DB44" s="684"/>
      <c r="DC44" s="685"/>
      <c r="DD44" s="686">
        <v>317527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153085</v>
      </c>
      <c r="CS45" s="699"/>
      <c r="CT45" s="699"/>
      <c r="CU45" s="699"/>
      <c r="CV45" s="699"/>
      <c r="CW45" s="699"/>
      <c r="CX45" s="699"/>
      <c r="CY45" s="700"/>
      <c r="CZ45" s="683">
        <v>1.5</v>
      </c>
      <c r="DA45" s="701"/>
      <c r="DB45" s="701"/>
      <c r="DC45" s="702"/>
      <c r="DD45" s="686">
        <v>26341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1030766</v>
      </c>
      <c r="CS46" s="681"/>
      <c r="CT46" s="681"/>
      <c r="CU46" s="681"/>
      <c r="CV46" s="681"/>
      <c r="CW46" s="681"/>
      <c r="CX46" s="681"/>
      <c r="CY46" s="682"/>
      <c r="CZ46" s="683">
        <v>10.199999999999999</v>
      </c>
      <c r="DA46" s="684"/>
      <c r="DB46" s="684"/>
      <c r="DC46" s="685"/>
      <c r="DD46" s="686">
        <v>286113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131322</v>
      </c>
      <c r="CS47" s="699"/>
      <c r="CT47" s="699"/>
      <c r="CU47" s="699"/>
      <c r="CV47" s="699"/>
      <c r="CW47" s="699"/>
      <c r="CX47" s="699"/>
      <c r="CY47" s="700"/>
      <c r="CZ47" s="683">
        <v>1.3</v>
      </c>
      <c r="DA47" s="701"/>
      <c r="DB47" s="701"/>
      <c r="DC47" s="702"/>
      <c r="DD47" s="686">
        <v>381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240</v>
      </c>
      <c r="CS48" s="681"/>
      <c r="CT48" s="681"/>
      <c r="CU48" s="681"/>
      <c r="CV48" s="681"/>
      <c r="CW48" s="681"/>
      <c r="CX48" s="681"/>
      <c r="CY48" s="682"/>
      <c r="CZ48" s="683" t="s">
        <v>240</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10078058</v>
      </c>
      <c r="CS49" s="665"/>
      <c r="CT49" s="665"/>
      <c r="CU49" s="665"/>
      <c r="CV49" s="665"/>
      <c r="CW49" s="665"/>
      <c r="CX49" s="665"/>
      <c r="CY49" s="666"/>
      <c r="CZ49" s="667">
        <v>100</v>
      </c>
      <c r="DA49" s="668"/>
      <c r="DB49" s="668"/>
      <c r="DC49" s="669"/>
      <c r="DD49" s="670">
        <v>6537200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Vj+WE01hNcTSnv5L1yKpDVzWUWpMywFO4twEo/4gAkVC5RCz1qcOFi8AD1Z2s5xP9ZYewf85QiPqsJ2KQwSUA==" saltValue="9k3aW6bOneCZmX4LUn9B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10340</v>
      </c>
      <c r="R7" s="1200"/>
      <c r="S7" s="1200"/>
      <c r="T7" s="1200"/>
      <c r="U7" s="1200"/>
      <c r="V7" s="1200">
        <v>10079</v>
      </c>
      <c r="W7" s="1200"/>
      <c r="X7" s="1200"/>
      <c r="Y7" s="1200"/>
      <c r="Z7" s="1200"/>
      <c r="AA7" s="1200">
        <v>262</v>
      </c>
      <c r="AB7" s="1200"/>
      <c r="AC7" s="1200"/>
      <c r="AD7" s="1200"/>
      <c r="AE7" s="1201"/>
      <c r="AF7" s="1202">
        <v>193</v>
      </c>
      <c r="AG7" s="1203"/>
      <c r="AH7" s="1203"/>
      <c r="AI7" s="1203"/>
      <c r="AJ7" s="1204"/>
      <c r="AK7" s="1186">
        <v>288</v>
      </c>
      <c r="AL7" s="1187"/>
      <c r="AM7" s="1187"/>
      <c r="AN7" s="1187"/>
      <c r="AO7" s="1187"/>
      <c r="AP7" s="1187">
        <v>11358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29</v>
      </c>
      <c r="R8" s="1139"/>
      <c r="S8" s="1139"/>
      <c r="T8" s="1139"/>
      <c r="U8" s="1139"/>
      <c r="V8" s="1139">
        <v>27</v>
      </c>
      <c r="W8" s="1139"/>
      <c r="X8" s="1139"/>
      <c r="Y8" s="1139"/>
      <c r="Z8" s="1139"/>
      <c r="AA8" s="1139">
        <v>2</v>
      </c>
      <c r="AB8" s="1139"/>
      <c r="AC8" s="1139"/>
      <c r="AD8" s="1139"/>
      <c r="AE8" s="1140"/>
      <c r="AF8" s="1114">
        <v>0</v>
      </c>
      <c r="AG8" s="1115"/>
      <c r="AH8" s="1115"/>
      <c r="AI8" s="1115"/>
      <c r="AJ8" s="1116"/>
      <c r="AK8" s="1181">
        <v>8</v>
      </c>
      <c r="AL8" s="1182"/>
      <c r="AM8" s="1182"/>
      <c r="AN8" s="1182"/>
      <c r="AO8" s="1182"/>
      <c r="AP8" s="1182" t="s">
        <v>589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10369</v>
      </c>
      <c r="R23" s="1164"/>
      <c r="S23" s="1164"/>
      <c r="T23" s="1164"/>
      <c r="U23" s="1164"/>
      <c r="V23" s="1164">
        <v>10106</v>
      </c>
      <c r="W23" s="1164"/>
      <c r="X23" s="1164"/>
      <c r="Y23" s="1164"/>
      <c r="Z23" s="1164"/>
      <c r="AA23" s="1164">
        <v>264</v>
      </c>
      <c r="AB23" s="1164"/>
      <c r="AC23" s="1164"/>
      <c r="AD23" s="1164"/>
      <c r="AE23" s="1165"/>
      <c r="AF23" s="1166">
        <v>193</v>
      </c>
      <c r="AG23" s="1164"/>
      <c r="AH23" s="1164"/>
      <c r="AI23" s="1164"/>
      <c r="AJ23" s="1167"/>
      <c r="AK23" s="1168"/>
      <c r="AL23" s="1169"/>
      <c r="AM23" s="1169"/>
      <c r="AN23" s="1169"/>
      <c r="AO23" s="1169"/>
      <c r="AP23" s="1164">
        <v>11358</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1706</v>
      </c>
      <c r="R28" s="1149"/>
      <c r="S28" s="1149"/>
      <c r="T28" s="1149"/>
      <c r="U28" s="1149"/>
      <c r="V28" s="1149">
        <v>1670</v>
      </c>
      <c r="W28" s="1149"/>
      <c r="X28" s="1149"/>
      <c r="Y28" s="1149"/>
      <c r="Z28" s="1149"/>
      <c r="AA28" s="1149">
        <v>35</v>
      </c>
      <c r="AB28" s="1149"/>
      <c r="AC28" s="1149"/>
      <c r="AD28" s="1149"/>
      <c r="AE28" s="1150"/>
      <c r="AF28" s="1151">
        <v>35</v>
      </c>
      <c r="AG28" s="1149"/>
      <c r="AH28" s="1149"/>
      <c r="AI28" s="1149"/>
      <c r="AJ28" s="1152"/>
      <c r="AK28" s="1153">
        <v>107</v>
      </c>
      <c r="AL28" s="1141"/>
      <c r="AM28" s="1141"/>
      <c r="AN28" s="1141"/>
      <c r="AO28" s="1141"/>
      <c r="AP28" s="1141" t="s">
        <v>590</v>
      </c>
      <c r="AQ28" s="1141"/>
      <c r="AR28" s="1141"/>
      <c r="AS28" s="1141"/>
      <c r="AT28" s="1141"/>
      <c r="AU28" s="1141">
        <v>1</v>
      </c>
      <c r="AV28" s="1141"/>
      <c r="AW28" s="1141"/>
      <c r="AX28" s="1141"/>
      <c r="AY28" s="1141"/>
      <c r="AZ28" s="1142" t="s">
        <v>128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74</v>
      </c>
      <c r="R29" s="1139"/>
      <c r="S29" s="1139"/>
      <c r="T29" s="1139"/>
      <c r="U29" s="1139"/>
      <c r="V29" s="1139">
        <v>70</v>
      </c>
      <c r="W29" s="1139"/>
      <c r="X29" s="1139"/>
      <c r="Y29" s="1139"/>
      <c r="Z29" s="1139"/>
      <c r="AA29" s="1139">
        <v>4</v>
      </c>
      <c r="AB29" s="1139"/>
      <c r="AC29" s="1139"/>
      <c r="AD29" s="1139"/>
      <c r="AE29" s="1140"/>
      <c r="AF29" s="1114">
        <v>3</v>
      </c>
      <c r="AG29" s="1115"/>
      <c r="AH29" s="1115"/>
      <c r="AI29" s="1115"/>
      <c r="AJ29" s="1116"/>
      <c r="AK29" s="1075">
        <v>16</v>
      </c>
      <c r="AL29" s="1066"/>
      <c r="AM29" s="1066"/>
      <c r="AN29" s="1066"/>
      <c r="AO29" s="1066"/>
      <c r="AP29" s="1066">
        <v>6</v>
      </c>
      <c r="AQ29" s="1066"/>
      <c r="AR29" s="1066"/>
      <c r="AS29" s="1066"/>
      <c r="AT29" s="1066"/>
      <c r="AU29" s="1066" t="s">
        <v>589</v>
      </c>
      <c r="AV29" s="1066"/>
      <c r="AW29" s="1066"/>
      <c r="AX29" s="1066"/>
      <c r="AY29" s="1066"/>
      <c r="AZ29" s="1137" t="s">
        <v>128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1816</v>
      </c>
      <c r="R30" s="1139"/>
      <c r="S30" s="1139"/>
      <c r="T30" s="1139"/>
      <c r="U30" s="1139"/>
      <c r="V30" s="1139">
        <v>1770</v>
      </c>
      <c r="W30" s="1139"/>
      <c r="X30" s="1139"/>
      <c r="Y30" s="1139"/>
      <c r="Z30" s="1139"/>
      <c r="AA30" s="1139">
        <v>46</v>
      </c>
      <c r="AB30" s="1139"/>
      <c r="AC30" s="1139"/>
      <c r="AD30" s="1139"/>
      <c r="AE30" s="1140"/>
      <c r="AF30" s="1114">
        <v>46</v>
      </c>
      <c r="AG30" s="1115"/>
      <c r="AH30" s="1115"/>
      <c r="AI30" s="1115"/>
      <c r="AJ30" s="1116"/>
      <c r="AK30" s="1075">
        <v>242</v>
      </c>
      <c r="AL30" s="1066"/>
      <c r="AM30" s="1066"/>
      <c r="AN30" s="1066"/>
      <c r="AO30" s="1066"/>
      <c r="AP30" s="1066" t="s">
        <v>590</v>
      </c>
      <c r="AQ30" s="1066"/>
      <c r="AR30" s="1066"/>
      <c r="AS30" s="1066"/>
      <c r="AT30" s="1066"/>
      <c r="AU30" s="1066" t="s">
        <v>589</v>
      </c>
      <c r="AV30" s="1066"/>
      <c r="AW30" s="1066"/>
      <c r="AX30" s="1066"/>
      <c r="AY30" s="1066"/>
      <c r="AZ30" s="1137" t="s">
        <v>589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208</v>
      </c>
      <c r="R31" s="1139"/>
      <c r="S31" s="1139"/>
      <c r="T31" s="1139"/>
      <c r="U31" s="1139"/>
      <c r="V31" s="1139">
        <v>208</v>
      </c>
      <c r="W31" s="1139"/>
      <c r="X31" s="1139"/>
      <c r="Y31" s="1139"/>
      <c r="Z31" s="1139"/>
      <c r="AA31" s="1139">
        <v>0</v>
      </c>
      <c r="AB31" s="1139"/>
      <c r="AC31" s="1139"/>
      <c r="AD31" s="1139"/>
      <c r="AE31" s="1140"/>
      <c r="AF31" s="1114">
        <v>0</v>
      </c>
      <c r="AG31" s="1115"/>
      <c r="AH31" s="1115"/>
      <c r="AI31" s="1115"/>
      <c r="AJ31" s="1116"/>
      <c r="AK31" s="1075">
        <v>60</v>
      </c>
      <c r="AL31" s="1066"/>
      <c r="AM31" s="1066"/>
      <c r="AN31" s="1066"/>
      <c r="AO31" s="1066"/>
      <c r="AP31" s="1066" t="s">
        <v>590</v>
      </c>
      <c r="AQ31" s="1066"/>
      <c r="AR31" s="1066"/>
      <c r="AS31" s="1066"/>
      <c r="AT31" s="1066"/>
      <c r="AU31" s="1066" t="s">
        <v>589</v>
      </c>
      <c r="AV31" s="1066"/>
      <c r="AW31" s="1066"/>
      <c r="AX31" s="1066"/>
      <c r="AY31" s="1066"/>
      <c r="AZ31" s="1137" t="s">
        <v>589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189</v>
      </c>
      <c r="R32" s="1139"/>
      <c r="S32" s="1139"/>
      <c r="T32" s="1139"/>
      <c r="U32" s="1139"/>
      <c r="V32" s="1139">
        <v>166</v>
      </c>
      <c r="W32" s="1139"/>
      <c r="X32" s="1139"/>
      <c r="Y32" s="1139"/>
      <c r="Z32" s="1139"/>
      <c r="AA32" s="1139">
        <v>22</v>
      </c>
      <c r="AB32" s="1139"/>
      <c r="AC32" s="1139"/>
      <c r="AD32" s="1139"/>
      <c r="AE32" s="1140"/>
      <c r="AF32" s="1114">
        <v>63</v>
      </c>
      <c r="AG32" s="1115"/>
      <c r="AH32" s="1115"/>
      <c r="AI32" s="1115"/>
      <c r="AJ32" s="1116"/>
      <c r="AK32" s="1075">
        <v>20</v>
      </c>
      <c r="AL32" s="1066"/>
      <c r="AM32" s="1066"/>
      <c r="AN32" s="1066"/>
      <c r="AO32" s="1066"/>
      <c r="AP32" s="1066">
        <v>506</v>
      </c>
      <c r="AQ32" s="1066"/>
      <c r="AR32" s="1066"/>
      <c r="AS32" s="1066"/>
      <c r="AT32" s="1066"/>
      <c r="AU32" s="1066">
        <v>67</v>
      </c>
      <c r="AV32" s="1066"/>
      <c r="AW32" s="1066"/>
      <c r="AX32" s="1066"/>
      <c r="AY32" s="1066"/>
      <c r="AZ32" s="1137" t="s">
        <v>589</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61</v>
      </c>
      <c r="R33" s="1139"/>
      <c r="S33" s="1139"/>
      <c r="T33" s="1139"/>
      <c r="U33" s="1139"/>
      <c r="V33" s="1139">
        <v>56</v>
      </c>
      <c r="W33" s="1139"/>
      <c r="X33" s="1139"/>
      <c r="Y33" s="1139"/>
      <c r="Z33" s="1139"/>
      <c r="AA33" s="1139">
        <v>4</v>
      </c>
      <c r="AB33" s="1139"/>
      <c r="AC33" s="1139"/>
      <c r="AD33" s="1139"/>
      <c r="AE33" s="1140"/>
      <c r="AF33" s="1114">
        <v>4</v>
      </c>
      <c r="AG33" s="1115"/>
      <c r="AH33" s="1115"/>
      <c r="AI33" s="1115"/>
      <c r="AJ33" s="1116"/>
      <c r="AK33" s="1075">
        <v>9</v>
      </c>
      <c r="AL33" s="1066"/>
      <c r="AM33" s="1066"/>
      <c r="AN33" s="1066"/>
      <c r="AO33" s="1066"/>
      <c r="AP33" s="1066">
        <v>169</v>
      </c>
      <c r="AQ33" s="1066"/>
      <c r="AR33" s="1066"/>
      <c r="AS33" s="1066"/>
      <c r="AT33" s="1066"/>
      <c r="AU33" s="1066">
        <v>95</v>
      </c>
      <c r="AV33" s="1066"/>
      <c r="AW33" s="1066"/>
      <c r="AX33" s="1066"/>
      <c r="AY33" s="1066"/>
      <c r="AZ33" s="1137" t="s">
        <v>589</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504</v>
      </c>
      <c r="R34" s="1139"/>
      <c r="S34" s="1139"/>
      <c r="T34" s="1139"/>
      <c r="U34" s="1139"/>
      <c r="V34" s="1139">
        <v>492</v>
      </c>
      <c r="W34" s="1139"/>
      <c r="X34" s="1139"/>
      <c r="Y34" s="1139"/>
      <c r="Z34" s="1139"/>
      <c r="AA34" s="1139">
        <v>12</v>
      </c>
      <c r="AB34" s="1139"/>
      <c r="AC34" s="1139"/>
      <c r="AD34" s="1139"/>
      <c r="AE34" s="1140"/>
      <c r="AF34" s="1114">
        <v>12</v>
      </c>
      <c r="AG34" s="1115"/>
      <c r="AH34" s="1115"/>
      <c r="AI34" s="1115"/>
      <c r="AJ34" s="1116"/>
      <c r="AK34" s="1075">
        <v>15</v>
      </c>
      <c r="AL34" s="1066"/>
      <c r="AM34" s="1066"/>
      <c r="AN34" s="1066"/>
      <c r="AO34" s="1066"/>
      <c r="AP34" s="1066">
        <v>2436</v>
      </c>
      <c r="AQ34" s="1066"/>
      <c r="AR34" s="1066"/>
      <c r="AS34" s="1066"/>
      <c r="AT34" s="1066"/>
      <c r="AU34" s="1066">
        <v>2302</v>
      </c>
      <c r="AV34" s="1066"/>
      <c r="AW34" s="1066"/>
      <c r="AX34" s="1066"/>
      <c r="AY34" s="1066"/>
      <c r="AZ34" s="1137" t="s">
        <v>589</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164</v>
      </c>
      <c r="AG63" s="1054"/>
      <c r="AH63" s="1054"/>
      <c r="AI63" s="1054"/>
      <c r="AJ63" s="1125"/>
      <c r="AK63" s="1126"/>
      <c r="AL63" s="1058"/>
      <c r="AM63" s="1058"/>
      <c r="AN63" s="1058"/>
      <c r="AO63" s="1058"/>
      <c r="AP63" s="1054">
        <v>3117</v>
      </c>
      <c r="AQ63" s="1054"/>
      <c r="AR63" s="1054"/>
      <c r="AS63" s="1054"/>
      <c r="AT63" s="1054"/>
      <c r="AU63" s="1054">
        <v>2465</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399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669</v>
      </c>
      <c r="R68" s="1077"/>
      <c r="S68" s="1077"/>
      <c r="T68" s="1077"/>
      <c r="U68" s="1077"/>
      <c r="V68" s="1077">
        <v>639</v>
      </c>
      <c r="W68" s="1077"/>
      <c r="X68" s="1077"/>
      <c r="Y68" s="1077"/>
      <c r="Z68" s="1077"/>
      <c r="AA68" s="1077">
        <v>30</v>
      </c>
      <c r="AB68" s="1077"/>
      <c r="AC68" s="1077"/>
      <c r="AD68" s="1077"/>
      <c r="AE68" s="1077"/>
      <c r="AF68" s="1077">
        <v>30</v>
      </c>
      <c r="AG68" s="1077"/>
      <c r="AH68" s="1077"/>
      <c r="AI68" s="1077"/>
      <c r="AJ68" s="1077"/>
      <c r="AK68" s="1077" t="s">
        <v>579</v>
      </c>
      <c r="AL68" s="1077"/>
      <c r="AM68" s="1077"/>
      <c r="AN68" s="1077"/>
      <c r="AO68" s="1077"/>
      <c r="AP68" s="1077">
        <v>147</v>
      </c>
      <c r="AQ68" s="1077"/>
      <c r="AR68" s="1077"/>
      <c r="AS68" s="1077"/>
      <c r="AT68" s="1077"/>
      <c r="AU68" s="1077">
        <v>31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2268</v>
      </c>
      <c r="R69" s="1066"/>
      <c r="S69" s="1066"/>
      <c r="T69" s="1066"/>
      <c r="U69" s="1066"/>
      <c r="V69" s="1066">
        <v>2209</v>
      </c>
      <c r="W69" s="1066"/>
      <c r="X69" s="1066"/>
      <c r="Y69" s="1066"/>
      <c r="Z69" s="1066"/>
      <c r="AA69" s="1066">
        <v>59</v>
      </c>
      <c r="AB69" s="1066"/>
      <c r="AC69" s="1066"/>
      <c r="AD69" s="1066"/>
      <c r="AE69" s="1066"/>
      <c r="AF69" s="1066">
        <v>59</v>
      </c>
      <c r="AG69" s="1066"/>
      <c r="AH69" s="1066"/>
      <c r="AI69" s="1066"/>
      <c r="AJ69" s="1066"/>
      <c r="AK69" s="1066">
        <v>13</v>
      </c>
      <c r="AL69" s="1066"/>
      <c r="AM69" s="1066"/>
      <c r="AN69" s="1066"/>
      <c r="AO69" s="1066"/>
      <c r="AP69" s="1066">
        <v>1336</v>
      </c>
      <c r="AQ69" s="1066"/>
      <c r="AR69" s="1066"/>
      <c r="AS69" s="1066"/>
      <c r="AT69" s="1066"/>
      <c r="AU69" s="1066">
        <v>554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57</v>
      </c>
      <c r="R70" s="1066"/>
      <c r="S70" s="1066"/>
      <c r="T70" s="1066"/>
      <c r="U70" s="1066"/>
      <c r="V70" s="1066">
        <v>56</v>
      </c>
      <c r="W70" s="1066"/>
      <c r="X70" s="1066"/>
      <c r="Y70" s="1066"/>
      <c r="Z70" s="1066"/>
      <c r="AA70" s="1066">
        <v>0</v>
      </c>
      <c r="AB70" s="1066"/>
      <c r="AC70" s="1066"/>
      <c r="AD70" s="1066"/>
      <c r="AE70" s="1066"/>
      <c r="AF70" s="1066">
        <v>417</v>
      </c>
      <c r="AG70" s="1066"/>
      <c r="AH70" s="1066"/>
      <c r="AI70" s="1066"/>
      <c r="AJ70" s="1066"/>
      <c r="AK70" s="1066">
        <v>57</v>
      </c>
      <c r="AL70" s="1066"/>
      <c r="AM70" s="1066"/>
      <c r="AN70" s="1066"/>
      <c r="AO70" s="1066"/>
      <c r="AP70" s="1066" t="s">
        <v>579</v>
      </c>
      <c r="AQ70" s="1066"/>
      <c r="AR70" s="1066"/>
      <c r="AS70" s="1066"/>
      <c r="AT70" s="1066"/>
      <c r="AU70" s="1066" t="s">
        <v>579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91</v>
      </c>
      <c r="R71" s="1066"/>
      <c r="S71" s="1066"/>
      <c r="T71" s="1066"/>
      <c r="U71" s="1066"/>
      <c r="V71" s="1066">
        <v>85</v>
      </c>
      <c r="W71" s="1066"/>
      <c r="X71" s="1066"/>
      <c r="Y71" s="1066"/>
      <c r="Z71" s="1066"/>
      <c r="AA71" s="1066">
        <v>6</v>
      </c>
      <c r="AB71" s="1066"/>
      <c r="AC71" s="1066"/>
      <c r="AD71" s="1066"/>
      <c r="AE71" s="1066"/>
      <c r="AF71" s="1066">
        <v>6</v>
      </c>
      <c r="AG71" s="1066"/>
      <c r="AH71" s="1066"/>
      <c r="AI71" s="1066"/>
      <c r="AJ71" s="1066"/>
      <c r="AK71" s="1066">
        <v>3</v>
      </c>
      <c r="AL71" s="1066"/>
      <c r="AM71" s="1066"/>
      <c r="AN71" s="1066"/>
      <c r="AO71" s="1066"/>
      <c r="AP71" s="1066" t="s">
        <v>579</v>
      </c>
      <c r="AQ71" s="1066"/>
      <c r="AR71" s="1066"/>
      <c r="AS71" s="1066"/>
      <c r="AT71" s="1066"/>
      <c r="AU71" s="1066" t="s">
        <v>579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245465</v>
      </c>
      <c r="R72" s="1066"/>
      <c r="S72" s="1066"/>
      <c r="T72" s="1066"/>
      <c r="U72" s="1066"/>
      <c r="V72" s="1066">
        <v>232795</v>
      </c>
      <c r="W72" s="1066"/>
      <c r="X72" s="1066"/>
      <c r="Y72" s="1066"/>
      <c r="Z72" s="1066"/>
      <c r="AA72" s="1066">
        <v>12670</v>
      </c>
      <c r="AB72" s="1066"/>
      <c r="AC72" s="1066"/>
      <c r="AD72" s="1066"/>
      <c r="AE72" s="1066"/>
      <c r="AF72" s="1066">
        <v>12670</v>
      </c>
      <c r="AG72" s="1066"/>
      <c r="AH72" s="1066"/>
      <c r="AI72" s="1066"/>
      <c r="AJ72" s="1066"/>
      <c r="AK72" s="1066">
        <v>2278</v>
      </c>
      <c r="AL72" s="1066"/>
      <c r="AM72" s="1066"/>
      <c r="AN72" s="1066"/>
      <c r="AO72" s="1066"/>
      <c r="AP72" s="1066" t="s">
        <v>579</v>
      </c>
      <c r="AQ72" s="1066"/>
      <c r="AR72" s="1066"/>
      <c r="AS72" s="1066"/>
      <c r="AT72" s="1066"/>
      <c r="AU72" s="1066" t="s">
        <v>579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4783</v>
      </c>
      <c r="R73" s="1066"/>
      <c r="S73" s="1066"/>
      <c r="T73" s="1066"/>
      <c r="U73" s="1066"/>
      <c r="V73" s="1066">
        <v>4101</v>
      </c>
      <c r="W73" s="1066"/>
      <c r="X73" s="1066"/>
      <c r="Y73" s="1066"/>
      <c r="Z73" s="1066"/>
      <c r="AA73" s="1066">
        <v>682</v>
      </c>
      <c r="AB73" s="1066"/>
      <c r="AC73" s="1066"/>
      <c r="AD73" s="1066"/>
      <c r="AE73" s="1066"/>
      <c r="AF73" s="1066">
        <v>682</v>
      </c>
      <c r="AG73" s="1066"/>
      <c r="AH73" s="1066"/>
      <c r="AI73" s="1066"/>
      <c r="AJ73" s="1066"/>
      <c r="AK73" s="1066" t="s">
        <v>579</v>
      </c>
      <c r="AL73" s="1066"/>
      <c r="AM73" s="1066"/>
      <c r="AN73" s="1066"/>
      <c r="AO73" s="1066"/>
      <c r="AP73" s="1066" t="s">
        <v>579</v>
      </c>
      <c r="AQ73" s="1066"/>
      <c r="AR73" s="1066"/>
      <c r="AS73" s="1066"/>
      <c r="AT73" s="1066"/>
      <c r="AU73" s="1066" t="s">
        <v>579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2">
        <v>189</v>
      </c>
      <c r="R74" s="1066"/>
      <c r="S74" s="1066"/>
      <c r="T74" s="1066"/>
      <c r="U74" s="1066"/>
      <c r="V74" s="1066">
        <v>154</v>
      </c>
      <c r="W74" s="1066"/>
      <c r="X74" s="1066"/>
      <c r="Y74" s="1066"/>
      <c r="Z74" s="1066"/>
      <c r="AA74" s="1066">
        <v>35</v>
      </c>
      <c r="AB74" s="1066"/>
      <c r="AC74" s="1066"/>
      <c r="AD74" s="1066"/>
      <c r="AE74" s="1066"/>
      <c r="AF74" s="1066">
        <v>35</v>
      </c>
      <c r="AG74" s="1066"/>
      <c r="AH74" s="1066"/>
      <c r="AI74" s="1066"/>
      <c r="AJ74" s="1066"/>
      <c r="AK74" s="1066">
        <v>41</v>
      </c>
      <c r="AL74" s="1066"/>
      <c r="AM74" s="1066"/>
      <c r="AN74" s="1066"/>
      <c r="AO74" s="1066"/>
      <c r="AP74" s="1066" t="s">
        <v>579</v>
      </c>
      <c r="AQ74" s="1066"/>
      <c r="AR74" s="1066"/>
      <c r="AS74" s="1066"/>
      <c r="AT74" s="1066"/>
      <c r="AU74" s="1066" t="s">
        <v>579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587</v>
      </c>
      <c r="C75" s="1070"/>
      <c r="D75" s="1070"/>
      <c r="E75" s="1070"/>
      <c r="F75" s="1070"/>
      <c r="G75" s="1070"/>
      <c r="H75" s="1070"/>
      <c r="I75" s="1070"/>
      <c r="J75" s="1070"/>
      <c r="K75" s="1070"/>
      <c r="L75" s="1070"/>
      <c r="M75" s="1070"/>
      <c r="N75" s="1070"/>
      <c r="O75" s="1070"/>
      <c r="P75" s="1071"/>
      <c r="Q75" s="1073">
        <v>1</v>
      </c>
      <c r="R75" s="1074"/>
      <c r="S75" s="1074"/>
      <c r="T75" s="1074"/>
      <c r="U75" s="1075"/>
      <c r="V75" s="1076">
        <v>1</v>
      </c>
      <c r="W75" s="1074"/>
      <c r="X75" s="1074"/>
      <c r="Y75" s="1074"/>
      <c r="Z75" s="1075"/>
      <c r="AA75" s="1076">
        <v>0</v>
      </c>
      <c r="AB75" s="1074"/>
      <c r="AC75" s="1074"/>
      <c r="AD75" s="1074"/>
      <c r="AE75" s="1075"/>
      <c r="AF75" s="1076">
        <v>0</v>
      </c>
      <c r="AG75" s="1074"/>
      <c r="AH75" s="1074"/>
      <c r="AI75" s="1074"/>
      <c r="AJ75" s="1075"/>
      <c r="AK75" s="1076" t="s">
        <v>579</v>
      </c>
      <c r="AL75" s="1074"/>
      <c r="AM75" s="1074"/>
      <c r="AN75" s="1074"/>
      <c r="AO75" s="1075"/>
      <c r="AP75" s="1076" t="s">
        <v>579</v>
      </c>
      <c r="AQ75" s="1074"/>
      <c r="AR75" s="1074"/>
      <c r="AS75" s="1074"/>
      <c r="AT75" s="1075"/>
      <c r="AU75" s="1076" t="s">
        <v>579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588</v>
      </c>
      <c r="C76" s="1070"/>
      <c r="D76" s="1070"/>
      <c r="E76" s="1070"/>
      <c r="F76" s="1070"/>
      <c r="G76" s="1070"/>
      <c r="H76" s="1070"/>
      <c r="I76" s="1070"/>
      <c r="J76" s="1070"/>
      <c r="K76" s="1070"/>
      <c r="L76" s="1070"/>
      <c r="M76" s="1070"/>
      <c r="N76" s="1070"/>
      <c r="O76" s="1070"/>
      <c r="P76" s="1071"/>
      <c r="Q76" s="1073">
        <v>2</v>
      </c>
      <c r="R76" s="1074"/>
      <c r="S76" s="1074"/>
      <c r="T76" s="1074"/>
      <c r="U76" s="1075"/>
      <c r="V76" s="1076">
        <v>0</v>
      </c>
      <c r="W76" s="1074"/>
      <c r="X76" s="1074"/>
      <c r="Y76" s="1074"/>
      <c r="Z76" s="1075"/>
      <c r="AA76" s="1076">
        <v>2</v>
      </c>
      <c r="AB76" s="1074"/>
      <c r="AC76" s="1074"/>
      <c r="AD76" s="1074"/>
      <c r="AE76" s="1075"/>
      <c r="AF76" s="1076">
        <v>0</v>
      </c>
      <c r="AG76" s="1074"/>
      <c r="AH76" s="1074"/>
      <c r="AI76" s="1074"/>
      <c r="AJ76" s="1075"/>
      <c r="AK76" s="1076" t="s">
        <v>579</v>
      </c>
      <c r="AL76" s="1074"/>
      <c r="AM76" s="1074"/>
      <c r="AN76" s="1074"/>
      <c r="AO76" s="1075"/>
      <c r="AP76" s="1076" t="s">
        <v>579</v>
      </c>
      <c r="AQ76" s="1074"/>
      <c r="AR76" s="1074"/>
      <c r="AS76" s="1074"/>
      <c r="AT76" s="1075"/>
      <c r="AU76" s="1076" t="s">
        <v>579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13899</v>
      </c>
      <c r="AG88" s="1054"/>
      <c r="AH88" s="1054"/>
      <c r="AI88" s="1054"/>
      <c r="AJ88" s="1054"/>
      <c r="AK88" s="1058"/>
      <c r="AL88" s="1058"/>
      <c r="AM88" s="1058"/>
      <c r="AN88" s="1058"/>
      <c r="AO88" s="1058"/>
      <c r="AP88" s="1054">
        <v>1483</v>
      </c>
      <c r="AQ88" s="1054"/>
      <c r="AR88" s="1054"/>
      <c r="AS88" s="1054"/>
      <c r="AT88" s="1054"/>
      <c r="AU88" s="1054">
        <v>585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308</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308</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308</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1067861</v>
      </c>
      <c r="AB110" s="982"/>
      <c r="AC110" s="982"/>
      <c r="AD110" s="982"/>
      <c r="AE110" s="983"/>
      <c r="AF110" s="984">
        <v>1090459</v>
      </c>
      <c r="AG110" s="982"/>
      <c r="AH110" s="982"/>
      <c r="AI110" s="982"/>
      <c r="AJ110" s="983"/>
      <c r="AK110" s="984">
        <v>1149594</v>
      </c>
      <c r="AL110" s="982"/>
      <c r="AM110" s="982"/>
      <c r="AN110" s="982"/>
      <c r="AO110" s="983"/>
      <c r="AP110" s="985">
        <v>24.1</v>
      </c>
      <c r="AQ110" s="986"/>
      <c r="AR110" s="986"/>
      <c r="AS110" s="986"/>
      <c r="AT110" s="987"/>
      <c r="AU110" s="1021" t="s">
        <v>72</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11475317</v>
      </c>
      <c r="BR110" s="929"/>
      <c r="BS110" s="929"/>
      <c r="BT110" s="929"/>
      <c r="BU110" s="929"/>
      <c r="BV110" s="929">
        <v>11563108</v>
      </c>
      <c r="BW110" s="929"/>
      <c r="BX110" s="929"/>
      <c r="BY110" s="929"/>
      <c r="BZ110" s="929"/>
      <c r="CA110" s="929">
        <v>11358204</v>
      </c>
      <c r="CB110" s="929"/>
      <c r="CC110" s="929"/>
      <c r="CD110" s="929"/>
      <c r="CE110" s="929"/>
      <c r="CF110" s="953">
        <v>238.2</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128</v>
      </c>
      <c r="DM110" s="929"/>
      <c r="DN110" s="929"/>
      <c r="DO110" s="929"/>
      <c r="DP110" s="929"/>
      <c r="DQ110" s="929" t="s">
        <v>128</v>
      </c>
      <c r="DR110" s="929"/>
      <c r="DS110" s="929"/>
      <c r="DT110" s="929"/>
      <c r="DU110" s="929"/>
      <c r="DV110" s="930" t="s">
        <v>128</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51101</v>
      </c>
      <c r="BR111" s="901"/>
      <c r="BS111" s="901"/>
      <c r="BT111" s="901"/>
      <c r="BU111" s="901"/>
      <c r="BV111" s="901" t="s">
        <v>128</v>
      </c>
      <c r="BW111" s="901"/>
      <c r="BX111" s="901"/>
      <c r="BY111" s="901"/>
      <c r="BZ111" s="901"/>
      <c r="CA111" s="901" t="s">
        <v>128</v>
      </c>
      <c r="CB111" s="901"/>
      <c r="CC111" s="901"/>
      <c r="CD111" s="901"/>
      <c r="CE111" s="901"/>
      <c r="CF111" s="962" t="s">
        <v>128</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2838972</v>
      </c>
      <c r="BR112" s="901"/>
      <c r="BS112" s="901"/>
      <c r="BT112" s="901"/>
      <c r="BU112" s="901"/>
      <c r="BV112" s="901">
        <v>2689228</v>
      </c>
      <c r="BW112" s="901"/>
      <c r="BX112" s="901"/>
      <c r="BY112" s="901"/>
      <c r="BZ112" s="901"/>
      <c r="CA112" s="901">
        <v>2464537</v>
      </c>
      <c r="CB112" s="901"/>
      <c r="CC112" s="901"/>
      <c r="CD112" s="901"/>
      <c r="CE112" s="901"/>
      <c r="CF112" s="962">
        <v>51.7</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218889</v>
      </c>
      <c r="AB113" s="1010"/>
      <c r="AC113" s="1010"/>
      <c r="AD113" s="1010"/>
      <c r="AE113" s="1011"/>
      <c r="AF113" s="1012">
        <v>215535</v>
      </c>
      <c r="AG113" s="1010"/>
      <c r="AH113" s="1010"/>
      <c r="AI113" s="1010"/>
      <c r="AJ113" s="1011"/>
      <c r="AK113" s="1012">
        <v>211567</v>
      </c>
      <c r="AL113" s="1010"/>
      <c r="AM113" s="1010"/>
      <c r="AN113" s="1010"/>
      <c r="AO113" s="1011"/>
      <c r="AP113" s="1013">
        <v>4.4000000000000004</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191128</v>
      </c>
      <c r="BR113" s="901"/>
      <c r="BS113" s="901"/>
      <c r="BT113" s="901"/>
      <c r="BU113" s="901"/>
      <c r="BV113" s="901">
        <v>382771</v>
      </c>
      <c r="BW113" s="901"/>
      <c r="BX113" s="901"/>
      <c r="BY113" s="901"/>
      <c r="BZ113" s="901"/>
      <c r="CA113" s="901">
        <v>585314</v>
      </c>
      <c r="CB113" s="901"/>
      <c r="CC113" s="901"/>
      <c r="CD113" s="901"/>
      <c r="CE113" s="901"/>
      <c r="CF113" s="962">
        <v>12.3</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51101</v>
      </c>
      <c r="DH113" s="864"/>
      <c r="DI113" s="864"/>
      <c r="DJ113" s="864"/>
      <c r="DK113" s="865"/>
      <c r="DL113" s="866" t="s">
        <v>128</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37417</v>
      </c>
      <c r="AB114" s="864"/>
      <c r="AC114" s="864"/>
      <c r="AD114" s="864"/>
      <c r="AE114" s="865"/>
      <c r="AF114" s="866">
        <v>37533</v>
      </c>
      <c r="AG114" s="864"/>
      <c r="AH114" s="864"/>
      <c r="AI114" s="864"/>
      <c r="AJ114" s="865"/>
      <c r="AK114" s="866">
        <v>38384</v>
      </c>
      <c r="AL114" s="864"/>
      <c r="AM114" s="864"/>
      <c r="AN114" s="864"/>
      <c r="AO114" s="865"/>
      <c r="AP114" s="911">
        <v>0.8</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2118820</v>
      </c>
      <c r="BR114" s="901"/>
      <c r="BS114" s="901"/>
      <c r="BT114" s="901"/>
      <c r="BU114" s="901"/>
      <c r="BV114" s="901">
        <v>2090505</v>
      </c>
      <c r="BW114" s="901"/>
      <c r="BX114" s="901"/>
      <c r="BY114" s="901"/>
      <c r="BZ114" s="901"/>
      <c r="CA114" s="901">
        <v>2077952</v>
      </c>
      <c r="CB114" s="901"/>
      <c r="CC114" s="901"/>
      <c r="CD114" s="901"/>
      <c r="CE114" s="901"/>
      <c r="CF114" s="962">
        <v>43.6</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52394</v>
      </c>
      <c r="AB115" s="1010"/>
      <c r="AC115" s="1010"/>
      <c r="AD115" s="1010"/>
      <c r="AE115" s="1011"/>
      <c r="AF115" s="1012">
        <v>52394</v>
      </c>
      <c r="AG115" s="1010"/>
      <c r="AH115" s="1010"/>
      <c r="AI115" s="1010"/>
      <c r="AJ115" s="1011"/>
      <c r="AK115" s="1012" t="s">
        <v>128</v>
      </c>
      <c r="AL115" s="1010"/>
      <c r="AM115" s="1010"/>
      <c r="AN115" s="1010"/>
      <c r="AO115" s="1011"/>
      <c r="AP115" s="1013" t="s">
        <v>128</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6168</v>
      </c>
      <c r="BR115" s="901"/>
      <c r="BS115" s="901"/>
      <c r="BT115" s="901"/>
      <c r="BU115" s="901"/>
      <c r="BV115" s="901">
        <v>7806</v>
      </c>
      <c r="BW115" s="901"/>
      <c r="BX115" s="901"/>
      <c r="BY115" s="901"/>
      <c r="BZ115" s="901"/>
      <c r="CA115" s="901" t="s">
        <v>128</v>
      </c>
      <c r="CB115" s="901"/>
      <c r="CC115" s="901"/>
      <c r="CD115" s="901"/>
      <c r="CE115" s="901"/>
      <c r="CF115" s="962" t="s">
        <v>128</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128</v>
      </c>
      <c r="DR115" s="864"/>
      <c r="DS115" s="864"/>
      <c r="DT115" s="864"/>
      <c r="DU115" s="865"/>
      <c r="DV115" s="911" t="s">
        <v>128</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1376561</v>
      </c>
      <c r="AB117" s="996"/>
      <c r="AC117" s="996"/>
      <c r="AD117" s="996"/>
      <c r="AE117" s="997"/>
      <c r="AF117" s="998">
        <v>1395921</v>
      </c>
      <c r="AG117" s="996"/>
      <c r="AH117" s="996"/>
      <c r="AI117" s="996"/>
      <c r="AJ117" s="997"/>
      <c r="AK117" s="998">
        <v>1399545</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308</v>
      </c>
      <c r="AL118" s="989"/>
      <c r="AM118" s="989"/>
      <c r="AN118" s="989"/>
      <c r="AO118" s="990"/>
      <c r="AP118" s="992" t="s">
        <v>435</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465</v>
      </c>
      <c r="BP119" s="965"/>
      <c r="BQ119" s="969">
        <v>16681506</v>
      </c>
      <c r="BR119" s="932"/>
      <c r="BS119" s="932"/>
      <c r="BT119" s="932"/>
      <c r="BU119" s="932"/>
      <c r="BV119" s="932">
        <v>16733418</v>
      </c>
      <c r="BW119" s="932"/>
      <c r="BX119" s="932"/>
      <c r="BY119" s="932"/>
      <c r="BZ119" s="932"/>
      <c r="CA119" s="932">
        <v>16486007</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4314510</v>
      </c>
      <c r="BR120" s="929"/>
      <c r="BS120" s="929"/>
      <c r="BT120" s="929"/>
      <c r="BU120" s="929"/>
      <c r="BV120" s="929">
        <v>4361184</v>
      </c>
      <c r="BW120" s="929"/>
      <c r="BX120" s="929"/>
      <c r="BY120" s="929"/>
      <c r="BZ120" s="929"/>
      <c r="CA120" s="929">
        <v>4687723</v>
      </c>
      <c r="CB120" s="929"/>
      <c r="CC120" s="929"/>
      <c r="CD120" s="929"/>
      <c r="CE120" s="929"/>
      <c r="CF120" s="953">
        <v>98.3</v>
      </c>
      <c r="CG120" s="954"/>
      <c r="CH120" s="954"/>
      <c r="CI120" s="954"/>
      <c r="CJ120" s="954"/>
      <c r="CK120" s="955" t="s">
        <v>469</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v>2602867</v>
      </c>
      <c r="DH120" s="929"/>
      <c r="DI120" s="929"/>
      <c r="DJ120" s="929"/>
      <c r="DK120" s="929"/>
      <c r="DL120" s="929">
        <v>2473201</v>
      </c>
      <c r="DM120" s="929"/>
      <c r="DN120" s="929"/>
      <c r="DO120" s="929"/>
      <c r="DP120" s="929"/>
      <c r="DQ120" s="929">
        <v>2301584</v>
      </c>
      <c r="DR120" s="929"/>
      <c r="DS120" s="929"/>
      <c r="DT120" s="929"/>
      <c r="DU120" s="929"/>
      <c r="DV120" s="930">
        <v>48.3</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52394</v>
      </c>
      <c r="AB121" s="864"/>
      <c r="AC121" s="864"/>
      <c r="AD121" s="864"/>
      <c r="AE121" s="865"/>
      <c r="AF121" s="866">
        <v>52394</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45807</v>
      </c>
      <c r="BR121" s="901"/>
      <c r="BS121" s="901"/>
      <c r="BT121" s="901"/>
      <c r="BU121" s="901"/>
      <c r="BV121" s="901">
        <v>45241</v>
      </c>
      <c r="BW121" s="901"/>
      <c r="BX121" s="901"/>
      <c r="BY121" s="901"/>
      <c r="BZ121" s="901"/>
      <c r="CA121" s="901">
        <v>39342</v>
      </c>
      <c r="CB121" s="901"/>
      <c r="CC121" s="901"/>
      <c r="CD121" s="901"/>
      <c r="CE121" s="901"/>
      <c r="CF121" s="962">
        <v>0.8</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111552</v>
      </c>
      <c r="DH121" s="901"/>
      <c r="DI121" s="901"/>
      <c r="DJ121" s="901"/>
      <c r="DK121" s="901"/>
      <c r="DL121" s="901">
        <v>111146</v>
      </c>
      <c r="DM121" s="901"/>
      <c r="DN121" s="901"/>
      <c r="DO121" s="901"/>
      <c r="DP121" s="901"/>
      <c r="DQ121" s="901">
        <v>94923</v>
      </c>
      <c r="DR121" s="901"/>
      <c r="DS121" s="901"/>
      <c r="DT121" s="901"/>
      <c r="DU121" s="901"/>
      <c r="DV121" s="878">
        <v>2</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9780736</v>
      </c>
      <c r="BR122" s="932"/>
      <c r="BS122" s="932"/>
      <c r="BT122" s="932"/>
      <c r="BU122" s="932"/>
      <c r="BV122" s="932">
        <v>9745710</v>
      </c>
      <c r="BW122" s="932"/>
      <c r="BX122" s="932"/>
      <c r="BY122" s="932"/>
      <c r="BZ122" s="932"/>
      <c r="CA122" s="932">
        <v>9640056</v>
      </c>
      <c r="CB122" s="932"/>
      <c r="CC122" s="932"/>
      <c r="CD122" s="932"/>
      <c r="CE122" s="932"/>
      <c r="CF122" s="933">
        <v>202.2</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v>123931</v>
      </c>
      <c r="DH122" s="901"/>
      <c r="DI122" s="901"/>
      <c r="DJ122" s="901"/>
      <c r="DK122" s="901"/>
      <c r="DL122" s="901">
        <v>104056</v>
      </c>
      <c r="DM122" s="901"/>
      <c r="DN122" s="901"/>
      <c r="DO122" s="901"/>
      <c r="DP122" s="901"/>
      <c r="DQ122" s="901">
        <v>67349</v>
      </c>
      <c r="DR122" s="901"/>
      <c r="DS122" s="901"/>
      <c r="DT122" s="901"/>
      <c r="DU122" s="901"/>
      <c r="DV122" s="878">
        <v>1.4</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473</v>
      </c>
      <c r="BP123" s="965"/>
      <c r="BQ123" s="919">
        <v>14141053</v>
      </c>
      <c r="BR123" s="920"/>
      <c r="BS123" s="920"/>
      <c r="BT123" s="920"/>
      <c r="BU123" s="920"/>
      <c r="BV123" s="920">
        <v>14152135</v>
      </c>
      <c r="BW123" s="920"/>
      <c r="BX123" s="920"/>
      <c r="BY123" s="920"/>
      <c r="BZ123" s="920"/>
      <c r="CA123" s="920">
        <v>14367121</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v>622</v>
      </c>
      <c r="DH123" s="864"/>
      <c r="DI123" s="864"/>
      <c r="DJ123" s="864"/>
      <c r="DK123" s="865"/>
      <c r="DL123" s="866">
        <v>825</v>
      </c>
      <c r="DM123" s="864"/>
      <c r="DN123" s="864"/>
      <c r="DO123" s="864"/>
      <c r="DP123" s="865"/>
      <c r="DQ123" s="866">
        <v>681</v>
      </c>
      <c r="DR123" s="864"/>
      <c r="DS123" s="864"/>
      <c r="DT123" s="864"/>
      <c r="DU123" s="865"/>
      <c r="DV123" s="911">
        <v>0</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v>
      </c>
      <c r="BR124" s="918"/>
      <c r="BS124" s="918"/>
      <c r="BT124" s="918"/>
      <c r="BU124" s="918"/>
      <c r="BV124" s="918">
        <v>57.4</v>
      </c>
      <c r="BW124" s="918"/>
      <c r="BX124" s="918"/>
      <c r="BY124" s="918"/>
      <c r="BZ124" s="918"/>
      <c r="CA124" s="918">
        <v>44.4</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12390</v>
      </c>
      <c r="AB128" s="885"/>
      <c r="AC128" s="885"/>
      <c r="AD128" s="885"/>
      <c r="AE128" s="886"/>
      <c r="AF128" s="887">
        <v>12006</v>
      </c>
      <c r="AG128" s="885"/>
      <c r="AH128" s="885"/>
      <c r="AI128" s="885"/>
      <c r="AJ128" s="886"/>
      <c r="AK128" s="887">
        <v>10284</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128</v>
      </c>
      <c r="BG128" s="871"/>
      <c r="BH128" s="871"/>
      <c r="BI128" s="871"/>
      <c r="BJ128" s="871"/>
      <c r="BK128" s="871"/>
      <c r="BL128" s="894"/>
      <c r="BM128" s="870">
        <v>14.62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v>6168</v>
      </c>
      <c r="DH128" s="875"/>
      <c r="DI128" s="875"/>
      <c r="DJ128" s="875"/>
      <c r="DK128" s="875"/>
      <c r="DL128" s="875">
        <v>7806</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5371649</v>
      </c>
      <c r="AB129" s="864"/>
      <c r="AC129" s="864"/>
      <c r="AD129" s="864"/>
      <c r="AE129" s="865"/>
      <c r="AF129" s="866">
        <v>5338032</v>
      </c>
      <c r="AG129" s="864"/>
      <c r="AH129" s="864"/>
      <c r="AI129" s="864"/>
      <c r="AJ129" s="865"/>
      <c r="AK129" s="866">
        <v>5646282</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128</v>
      </c>
      <c r="BG129" s="854"/>
      <c r="BH129" s="854"/>
      <c r="BI129" s="854"/>
      <c r="BJ129" s="854"/>
      <c r="BK129" s="854"/>
      <c r="BL129" s="855"/>
      <c r="BM129" s="853">
        <v>19.62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835986</v>
      </c>
      <c r="AB130" s="864"/>
      <c r="AC130" s="864"/>
      <c r="AD130" s="864"/>
      <c r="AE130" s="865"/>
      <c r="AF130" s="866">
        <v>843909</v>
      </c>
      <c r="AG130" s="864"/>
      <c r="AH130" s="864"/>
      <c r="AI130" s="864"/>
      <c r="AJ130" s="865"/>
      <c r="AK130" s="866">
        <v>878656</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11.4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4535663</v>
      </c>
      <c r="AB131" s="847"/>
      <c r="AC131" s="847"/>
      <c r="AD131" s="847"/>
      <c r="AE131" s="848"/>
      <c r="AF131" s="849">
        <v>4494123</v>
      </c>
      <c r="AG131" s="847"/>
      <c r="AH131" s="847"/>
      <c r="AI131" s="847"/>
      <c r="AJ131" s="848"/>
      <c r="AK131" s="849">
        <v>4767626</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44.4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11.64515529</v>
      </c>
      <c r="AB132" s="827"/>
      <c r="AC132" s="827"/>
      <c r="AD132" s="827"/>
      <c r="AE132" s="828"/>
      <c r="AF132" s="829">
        <v>12.015826000000001</v>
      </c>
      <c r="AG132" s="827"/>
      <c r="AH132" s="827"/>
      <c r="AI132" s="827"/>
      <c r="AJ132" s="828"/>
      <c r="AK132" s="829">
        <v>10.70983756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11.3</v>
      </c>
      <c r="AB133" s="806"/>
      <c r="AC133" s="806"/>
      <c r="AD133" s="806"/>
      <c r="AE133" s="807"/>
      <c r="AF133" s="805">
        <v>11.5</v>
      </c>
      <c r="AG133" s="806"/>
      <c r="AH133" s="806"/>
      <c r="AI133" s="806"/>
      <c r="AJ133" s="807"/>
      <c r="AK133" s="805">
        <v>11.4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iIXaf1vdlIpMqVHjzsUBBtvxwGEn4XNl0NYPZfo1TOnZUhl4aYWGA6LFy8gmdmw18thOXRUsmlJWzwZpFvdA==" saltValue="tNW3UYMZgSD9hlBq7BNS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BFXMfpBzlBLS4oe4CaKmIwyPSfGnQfedeh0TfC7ex5pKCb4pIU7pRWTvNdCJp59yIFwNORsg0+QOvp6iV19DA==" saltValue="VE2hlNC8P6iD01b23uja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yX4j4qNb2lHV5J6eF46qcgsDf3vEQuWJCXD+kl564MrOtQSNCvuUO+e0zYBR0prumYb7W1g/kwYTzoQDEyLZg==" saltValue="bnaFYisEwJGHQ7F6tRdV1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1610258</v>
      </c>
      <c r="AP9" s="314">
        <v>121419</v>
      </c>
      <c r="AQ9" s="315">
        <v>99000</v>
      </c>
      <c r="AR9" s="316">
        <v>22.6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228828</v>
      </c>
      <c r="AP10" s="317">
        <v>17254</v>
      </c>
      <c r="AQ10" s="318">
        <v>14922</v>
      </c>
      <c r="AR10" s="319">
        <v>15.6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v>390</v>
      </c>
      <c r="AP11" s="317">
        <v>29</v>
      </c>
      <c r="AQ11" s="318">
        <v>769</v>
      </c>
      <c r="AR11" s="319">
        <v>-96.2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v>57422</v>
      </c>
      <c r="AP13" s="317">
        <v>4330</v>
      </c>
      <c r="AQ13" s="318">
        <v>4122</v>
      </c>
      <c r="AR13" s="319">
        <v>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52475</v>
      </c>
      <c r="AP14" s="317">
        <v>3957</v>
      </c>
      <c r="AQ14" s="318">
        <v>2449</v>
      </c>
      <c r="AR14" s="319">
        <v>61.6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-116119</v>
      </c>
      <c r="AP15" s="317">
        <v>-8756</v>
      </c>
      <c r="AQ15" s="318">
        <v>-7484</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1833254</v>
      </c>
      <c r="AP16" s="317">
        <v>138234</v>
      </c>
      <c r="AQ16" s="318">
        <v>113777</v>
      </c>
      <c r="AR16" s="319">
        <v>21.5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12.67</v>
      </c>
      <c r="AP21" s="331">
        <v>10.16</v>
      </c>
      <c r="AQ21" s="332">
        <v>2.5099999999999998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98.3</v>
      </c>
      <c r="AP22" s="336">
        <v>96.4</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1149594</v>
      </c>
      <c r="AP32" s="345">
        <v>86683</v>
      </c>
      <c r="AQ32" s="346">
        <v>56454</v>
      </c>
      <c r="AR32" s="347">
        <v>53.5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211567</v>
      </c>
      <c r="AP35" s="345">
        <v>15953</v>
      </c>
      <c r="AQ35" s="346">
        <v>20776</v>
      </c>
      <c r="AR35" s="347">
        <v>-23.2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v>38384</v>
      </c>
      <c r="AP36" s="345">
        <v>2894</v>
      </c>
      <c r="AQ36" s="346">
        <v>4629</v>
      </c>
      <c r="AR36" s="347">
        <v>-37.5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t="s">
        <v>511</v>
      </c>
      <c r="AP37" s="345" t="s">
        <v>511</v>
      </c>
      <c r="AQ37" s="346">
        <v>590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t="s">
        <v>511</v>
      </c>
      <c r="AP38" s="348" t="s">
        <v>511</v>
      </c>
      <c r="AQ38" s="349">
        <v>4</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-10284</v>
      </c>
      <c r="AP39" s="345">
        <v>-775</v>
      </c>
      <c r="AQ39" s="346">
        <v>-1455</v>
      </c>
      <c r="AR39" s="347">
        <v>-46.7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-878656</v>
      </c>
      <c r="AP40" s="345">
        <v>-66254</v>
      </c>
      <c r="AQ40" s="346">
        <v>-55724</v>
      </c>
      <c r="AR40" s="347">
        <v>18.899999999999999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510605</v>
      </c>
      <c r="AP41" s="345">
        <v>38501</v>
      </c>
      <c r="AQ41" s="346">
        <v>25274</v>
      </c>
      <c r="AR41" s="347">
        <v>52.3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1089895</v>
      </c>
      <c r="AN51" s="367">
        <v>74948</v>
      </c>
      <c r="AO51" s="368">
        <v>-10.6</v>
      </c>
      <c r="AP51" s="369">
        <v>78903</v>
      </c>
      <c r="AQ51" s="370">
        <v>-25.6</v>
      </c>
      <c r="AR51" s="371">
        <v>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898953</v>
      </c>
      <c r="AN52" s="375">
        <v>61818</v>
      </c>
      <c r="AO52" s="376">
        <v>5.9</v>
      </c>
      <c r="AP52" s="377">
        <v>49201</v>
      </c>
      <c r="AQ52" s="378">
        <v>11.1</v>
      </c>
      <c r="AR52" s="379">
        <v>-5.2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1618987</v>
      </c>
      <c r="AN53" s="367">
        <v>113869</v>
      </c>
      <c r="AO53" s="368">
        <v>51.9</v>
      </c>
      <c r="AP53" s="369">
        <v>82993</v>
      </c>
      <c r="AQ53" s="370">
        <v>5.2</v>
      </c>
      <c r="AR53" s="371">
        <v>46.7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1408248</v>
      </c>
      <c r="AN54" s="375">
        <v>99047</v>
      </c>
      <c r="AO54" s="376">
        <v>60.2</v>
      </c>
      <c r="AP54" s="377">
        <v>46787</v>
      </c>
      <c r="AQ54" s="378">
        <v>-4.9000000000000004</v>
      </c>
      <c r="AR54" s="379">
        <v>65.099999999999994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2404454</v>
      </c>
      <c r="AN55" s="367">
        <v>173169</v>
      </c>
      <c r="AO55" s="368">
        <v>52.1</v>
      </c>
      <c r="AP55" s="369">
        <v>108252</v>
      </c>
      <c r="AQ55" s="370">
        <v>30.4</v>
      </c>
      <c r="AR55" s="371">
        <v>21.7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2151912</v>
      </c>
      <c r="AN56" s="375">
        <v>154981</v>
      </c>
      <c r="AO56" s="376">
        <v>56.5</v>
      </c>
      <c r="AP56" s="377">
        <v>50321</v>
      </c>
      <c r="AQ56" s="378">
        <v>7.6</v>
      </c>
      <c r="AR56" s="379">
        <v>48.9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1900381</v>
      </c>
      <c r="AN57" s="367">
        <v>140187</v>
      </c>
      <c r="AO57" s="368">
        <v>-19</v>
      </c>
      <c r="AP57" s="369">
        <v>93492</v>
      </c>
      <c r="AQ57" s="370">
        <v>-13.6</v>
      </c>
      <c r="AR57" s="371">
        <v>-5.4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1632804</v>
      </c>
      <c r="AN58" s="375">
        <v>120449</v>
      </c>
      <c r="AO58" s="376">
        <v>-22.3</v>
      </c>
      <c r="AP58" s="377">
        <v>53316</v>
      </c>
      <c r="AQ58" s="378">
        <v>6</v>
      </c>
      <c r="AR58" s="379">
        <v>-28.3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1224542</v>
      </c>
      <c r="AN59" s="367">
        <v>92335</v>
      </c>
      <c r="AO59" s="368">
        <v>-34.1</v>
      </c>
      <c r="AP59" s="369">
        <v>94796</v>
      </c>
      <c r="AQ59" s="370">
        <v>1.4</v>
      </c>
      <c r="AR59" s="371">
        <v>-35.5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1030766</v>
      </c>
      <c r="AN60" s="375">
        <v>77723</v>
      </c>
      <c r="AO60" s="376">
        <v>-35.5</v>
      </c>
      <c r="AP60" s="377">
        <v>55781</v>
      </c>
      <c r="AQ60" s="378">
        <v>4.5999999999999996</v>
      </c>
      <c r="AR60" s="379">
        <v>-40.1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1647652</v>
      </c>
      <c r="AN61" s="382">
        <v>118902</v>
      </c>
      <c r="AO61" s="383">
        <v>8.1</v>
      </c>
      <c r="AP61" s="384">
        <v>91687</v>
      </c>
      <c r="AQ61" s="385">
        <v>-0.4</v>
      </c>
      <c r="AR61" s="371">
        <v>8.5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1424537</v>
      </c>
      <c r="AN62" s="375">
        <v>102804</v>
      </c>
      <c r="AO62" s="376">
        <v>13</v>
      </c>
      <c r="AP62" s="377">
        <v>51081</v>
      </c>
      <c r="AQ62" s="378">
        <v>4.9000000000000004</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NFi6Q4lzP1k/pwpruVHvFfvo85YRpSEeUxuwtWSzdXQobm7+TNDfu8o3XzqkZtuZg1gUWcDZo8fEiZWIvVJHg==" saltValue="v0WB5IfE+jAqsRB08XOQ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1" spans="125:125" ht="13.5" hidden="1" customHeight="1" x14ac:dyDescent="0.15">
      <c r="DU121" s="292"/>
    </row>
  </sheetData>
  <sheetProtection algorithmName="SHA-512" hashValue="oko7YKibISiQiScJ+IQUHesReCfgNmwBCCSrnqWNQieyigbuBzorLdg8KIj4+U5qqF0bgG4m2x7RYs8OCKxk7w==" saltValue="cPg/fdnx/WY3z8hJWfIe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2LHoSHCGnj0FlgqmNFlbkp82ESWLH0jbwgaBL/oQOsxyobCYbUMwlKd1Gdc8dqz76jWmYiQEb6k3PCCY93LHTw==" saltValue="IM+jpSJhv5/RlK1jGgqQ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92D05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41.46</v>
      </c>
      <c r="G47" s="12">
        <v>45.91</v>
      </c>
      <c r="H47" s="12">
        <v>47.55</v>
      </c>
      <c r="I47" s="12">
        <v>53.77</v>
      </c>
      <c r="J47" s="13">
        <v>58.85</v>
      </c>
    </row>
    <row r="48" spans="2:10" ht="57.75" customHeight="1" x14ac:dyDescent="0.15">
      <c r="B48" s="14"/>
      <c r="C48" s="1240" t="s">
        <v>4</v>
      </c>
      <c r="D48" s="1240"/>
      <c r="E48" s="1241"/>
      <c r="F48" s="15">
        <v>4.8600000000000003</v>
      </c>
      <c r="G48" s="16">
        <v>4.91</v>
      </c>
      <c r="H48" s="16">
        <v>3.89</v>
      </c>
      <c r="I48" s="16">
        <v>5.85</v>
      </c>
      <c r="J48" s="17">
        <v>3.46</v>
      </c>
    </row>
    <row r="49" spans="2:10" ht="57.75" customHeight="1" thickBot="1" x14ac:dyDescent="0.2">
      <c r="B49" s="18"/>
      <c r="C49" s="1242" t="s">
        <v>5</v>
      </c>
      <c r="D49" s="1242"/>
      <c r="E49" s="1243"/>
      <c r="F49" s="19" t="s">
        <v>557</v>
      </c>
      <c r="G49" s="20">
        <v>3.2</v>
      </c>
      <c r="H49" s="20">
        <v>0.5</v>
      </c>
      <c r="I49" s="20">
        <v>7.86</v>
      </c>
      <c r="J49" s="21">
        <v>5.94</v>
      </c>
    </row>
    <row r="50" spans="2:10" ht="13.5" customHeight="1" x14ac:dyDescent="0.15"/>
  </sheetData>
  <sheetProtection algorithmName="SHA-512" hashValue="qfavdOCSSDZg1wOFh1PN/JK7ATzeStDig4MZ9Myv8NzoqTDNwv/3HkUrVa+zjy4T+6RgvsATezCQkfyNxYPBbQ==" saltValue="wIjNbRibNx1c5cfz5uR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2022-09-08T06:42:27Z</cp:lastPrinted>
  <dcterms:created xsi:type="dcterms:W3CDTF">2022-02-02T04:09:23Z</dcterms:created>
  <dcterms:modified xsi:type="dcterms:W3CDTF">2022-09-12T01:39:09Z</dcterms:modified>
  <cp:category/>
</cp:coreProperties>
</file>