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03_財政係共有\03_決算統計\平成30年度\15_財政状況資料集\"/>
    </mc:Choice>
  </mc:AlternateContent>
  <bookViews>
    <workbookView xWindow="0" yWindow="0" windowWidth="23040" windowHeight="8970" tabRatio="87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O34" i="10"/>
  <c r="C34" i="10"/>
  <c r="C35" i="10" l="1"/>
  <c r="U34" i="10" s="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W34" i="10" l="1"/>
  <c r="BW35" i="10" s="1"/>
  <c r="BW36" i="10" s="1"/>
  <c r="BW37" i="10" s="1"/>
  <c r="BW38" i="10" s="1"/>
  <c r="BW39" i="10" s="1"/>
  <c r="BW40" i="10" s="1"/>
  <c r="BW41" i="10" s="1"/>
</calcChain>
</file>

<file path=xl/sharedStrings.xml><?xml version="1.0" encoding="utf-8"?>
<sst xmlns="http://schemas.openxmlformats.org/spreadsheetml/2006/main" count="1083" uniqueCount="605">
  <si>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</si>
  <si>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</si>
  <si>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</si>
  <si>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</si>
  <si>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</si>
  <si>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</si>
  <si>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</si>
  <si>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</si>
  <si>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</si>
  <si>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</si>
  <si>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</si>
  <si>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</si>
  <si>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</si>
  <si>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</si>
  <si>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</si>
  <si>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</si>
  <si>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</si>
  <si>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</si>
  <si>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</si>
  <si>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</si>
  <si>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</si>
  <si>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</si>
  <si>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</si>
  <si>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</si>
  <si>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</si>
  <si>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</si>
  <si>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</si>
  <si>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</si>
  <si>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</si>
  <si>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</si>
  <si>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</si>
  <si>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</si>
  <si>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</si>
  <si>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</si>
  <si>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</si>
  <si>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</si>
  <si>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</si>
  <si>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</si>
  <si>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</si>
  <si>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</si>
  <si>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</si>
  <si>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</si>
  <si>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</si>
  <si>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</si>
  <si>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</si>
  <si>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</si>
  <si>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</si>
  <si>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</si>
  <si>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</si>
  <si>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</si>
  <si>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</si>
  <si>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</si>
  <si>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</si>
  <si>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</si>
  <si>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</si>
  <si>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</si>
  <si>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</si>
  <si>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</si>
  <si>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</si>
  <si>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</si>
  <si>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</si>
  <si>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</si>
  <si>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</si>
  <si>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</si>
  <si>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</si>
  <si>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</si>
  <si>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</si>
  <si>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</si>
  <si>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</si>
  <si>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</si>
  <si>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</si>
  <si>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</si>
  <si>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</si>
  <si>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</si>
  <si>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</si>
  <si>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</si>
  <si>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</si>
  <si>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</si>
  <si>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</si>
  <si>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</si>
  <si>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</si>
  <si>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</si>
  <si>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</si>
  <si>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</si>
  <si>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</si>
  <si>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Ⅲ－１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</si>
  <si>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</si>
  <si>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</si>
  <si>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</si>
  <si>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</si>
  <si>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</si>
  <si>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</si>
  <si>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</si>
  <si>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</si>
  <si>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</si>
  <si>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</si>
  <si>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</si>
  <si>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</si>
  <si>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東吾妻町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</si>
  <si>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</si>
  <si>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</si>
  <si>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</si>
  <si>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</si>
  <si>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</si>
  <si>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</si>
  <si>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</si>
  <si>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</si>
  <si>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</si>
  <si>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</si>
  <si>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</si>
  <si>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</si>
  <si>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</si>
  <si>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</si>
  <si>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</si>
  <si>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</si>
  <si>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</si>
  <si>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</si>
  <si>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</si>
  <si>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</si>
  <si>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</si>
  <si>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</si>
  <si>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</si>
  <si>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</si>
  <si>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-10.2</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</si>
  <si>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</si>
  <si>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</si>
  <si>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</si>
  <si>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</si>
  <si>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</si>
  <si>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</si>
  <si>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</si>
  <si>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</si>
  <si>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</si>
  <si>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</si>
  <si>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</si>
  <si>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</si>
  <si>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</si>
  <si>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</si>
  <si>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</si>
  <si>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</si>
  <si>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</si>
  <si>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</si>
  <si>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</si>
  <si>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</si>
  <si>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</si>
  <si>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</si>
  <si>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</si>
  <si>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</si>
  <si>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</si>
  <si>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</si>
  <si>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</si>
  <si>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4"/>
  </si>
  <si>
    <t>うち日本人(％)</t>
    <phoneticPr fontId="5"/>
  </si>
  <si>
    <t>-2.4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</si>
  <si>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</si>
  <si>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</si>
  <si>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</si>
  <si>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</si>
  <si>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</si>
  <si>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</si>
  <si>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</si>
  <si>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</si>
  <si>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</si>
  <si>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</si>
  <si>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</si>
  <si>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</si>
  <si>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</si>
  <si>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</si>
  <si>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</si>
  <si>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</si>
  <si>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</si>
  <si>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</si>
  <si>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</si>
  <si>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</si>
  <si>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</si>
  <si>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</si>
  <si>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</si>
  <si>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</si>
  <si>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</si>
  <si>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</si>
  <si>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</si>
  <si>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</si>
  <si>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</si>
  <si>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</si>
  <si>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</si>
  <si>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</si>
  <si>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</si>
  <si>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</si>
  <si>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</si>
  <si>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</si>
  <si>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</si>
  <si>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</si>
  <si>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</si>
  <si>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</si>
  <si>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</si>
  <si>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</si>
  <si>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</si>
  <si>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</si>
  <si>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</si>
  <si>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</si>
  <si>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</si>
  <si>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</si>
  <si>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</si>
  <si>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</si>
  <si>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</si>
  <si>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</si>
  <si>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</si>
  <si>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</si>
  <si>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</si>
  <si>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</si>
  <si>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</si>
  <si>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</si>
  <si>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</si>
  <si>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</si>
  <si>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群馬県東吾妻町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</si>
  <si>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</si>
  <si>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</si>
  <si>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</si>
  <si>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</si>
  <si>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</si>
  <si>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</si>
  <si>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</si>
  <si>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</si>
  <si>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</si>
  <si>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</si>
  <si>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</si>
  <si>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</si>
  <si>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</si>
  <si>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</si>
  <si>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</si>
  <si>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</si>
  <si>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</si>
  <si>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</si>
  <si>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</si>
  <si>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</si>
  <si>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</si>
  <si>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</si>
  <si>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</si>
  <si>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</si>
  <si>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</si>
  <si>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</si>
  <si>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</si>
  <si>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</si>
  <si>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</si>
  <si>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</si>
  <si>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</si>
  <si>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</si>
  <si>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</si>
  <si>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</si>
  <si>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</si>
  <si>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</si>
  <si>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</si>
  <si>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</si>
  <si>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</si>
  <si>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</si>
  <si>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</si>
  <si>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</si>
  <si>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</si>
  <si>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</si>
  <si>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</si>
  <si>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</si>
  <si>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</si>
  <si>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</si>
  <si>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</si>
  <si>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</si>
  <si>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</si>
  <si>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</si>
  <si>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</si>
  <si>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</si>
  <si>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</si>
  <si>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</si>
  <si>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</si>
  <si>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</si>
  <si>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</si>
  <si>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</si>
  <si>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</si>
  <si>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</si>
  <si>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</si>
  <si>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</si>
  <si>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</si>
  <si>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</si>
  <si>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</si>
  <si>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</si>
  <si>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</si>
  <si>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</si>
  <si>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</si>
  <si>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</si>
  <si>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</si>
  <si>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</si>
  <si>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</si>
  <si>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</si>
  <si>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</si>
  <si>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</si>
  <si>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</si>
  <si>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</si>
  <si>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</si>
  <si>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</si>
  <si>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</si>
  <si>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</si>
  <si>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</si>
  <si>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</si>
  <si>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</si>
  <si>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</si>
  <si>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</si>
  <si>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</si>
  <si>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</si>
  <si>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</si>
  <si>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</si>
  <si>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</si>
  <si>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</si>
  <si>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</si>
  <si>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</si>
  <si>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</si>
  <si>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</si>
  <si>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</si>
  <si>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</si>
  <si>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</si>
  <si>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</si>
  <si>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</si>
  <si>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</si>
  <si>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</si>
  <si>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</si>
  <si>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</si>
  <si>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</si>
  <si>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</si>
  <si>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</si>
  <si>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</si>
  <si>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</si>
  <si>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</si>
  <si>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</si>
  <si>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</si>
  <si>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</si>
  <si>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</si>
  <si>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</si>
  <si>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</si>
  <si>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</si>
  <si>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簡易水道</t>
    <phoneticPr fontId="5"/>
  </si>
  <si>
    <t>被保険者数(人)</t>
  </si>
  <si>
    <t>　繰出金</t>
    <phoneticPr fontId="5"/>
  </si>
  <si>
    <t>病院</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</si>
  <si>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</si>
  <si>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</si>
  <si>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</si>
  <si>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</si>
  <si>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</si>
  <si>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</si>
  <si>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</si>
  <si>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</si>
  <si>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</si>
  <si>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</si>
  <si>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</si>
  <si>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</si>
  <si>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</si>
  <si>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</si>
  <si>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</si>
  <si>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</si>
  <si>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</si>
  <si>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</si>
  <si>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</si>
  <si>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</si>
  <si>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</si>
  <si>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</si>
  <si>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平成30年度</t>
  </si>
  <si>
    <t>群馬県東吾妻町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</si>
  <si>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</si>
  <si>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</si>
  <si>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</si>
  <si>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</si>
  <si>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</si>
  <si>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</si>
  <si>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</si>
  <si>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</si>
  <si>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</si>
  <si>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</si>
  <si>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</si>
  <si>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</si>
  <si>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</si>
  <si>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</si>
  <si>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</si>
  <si>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</si>
  <si>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</si>
  <si>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</si>
  <si>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</si>
  <si>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</si>
  <si>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地域開発事業特別会計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</si>
  <si>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</si>
  <si>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</si>
  <si>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</si>
  <si>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</si>
  <si>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</si>
  <si>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</si>
  <si>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</si>
  <si>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</si>
  <si>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</si>
  <si>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</si>
  <si>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</si>
  <si>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</si>
  <si>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</si>
  <si>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</si>
  <si>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</si>
  <si>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</si>
  <si>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t>
    <phoneticPr fontId="5"/>
  </si>
  <si>
    <t>後期高齢者医療特別会計</t>
    <phoneticPr fontId="5"/>
  </si>
  <si>
    <t>水道事業会計</t>
    <phoneticPr fontId="5"/>
  </si>
  <si>
    <t>法適用企業</t>
    <phoneticPr fontId="5"/>
  </si>
  <si>
    <t>簡易水道特別会計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</si>
  <si>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</si>
  <si>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</si>
  <si>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</si>
  <si>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</si>
  <si>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</si>
  <si>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</si>
  <si>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</si>
  <si>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</si>
  <si>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</si>
  <si>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</si>
  <si>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</si>
  <si>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</si>
  <si>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</si>
  <si>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</si>
  <si>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</si>
  <si>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</si>
  <si>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</si>
  <si>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</si>
  <si>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</si>
  <si>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</si>
  <si>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</si>
  <si>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</si>
  <si>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</si>
  <si>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</si>
  <si>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</si>
  <si>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</si>
  <si>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</si>
  <si>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</si>
  <si>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</si>
  <si>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</si>
  <si>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</si>
  <si>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</si>
  <si>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</si>
  <si>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</si>
  <si>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</si>
  <si>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</si>
  <si>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</si>
  <si>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</si>
  <si>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</si>
  <si>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</si>
  <si>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</si>
  <si>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</si>
  <si>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</si>
  <si>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</si>
  <si>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</si>
  <si>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</si>
  <si>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</si>
  <si>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</si>
  <si>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</si>
  <si>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</si>
  <si>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</si>
  <si>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</si>
  <si>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</si>
  <si>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</si>
  <si>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</si>
  <si>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</si>
  <si>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</si>
  <si>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</si>
  <si>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</si>
  <si>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</si>
  <si>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</si>
  <si>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</si>
  <si>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</si>
  <si>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</si>
  <si>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</si>
  <si>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</si>
  <si>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</si>
  <si>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</si>
  <si>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</si>
  <si>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国民健康保険特別会計（施設勘定）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</si>
  <si>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</si>
  <si>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</si>
  <si>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</si>
  <si>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</si>
  <si>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</si>
  <si>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</si>
  <si>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</si>
  <si>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</si>
  <si>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</si>
  <si>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</si>
  <si>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</si>
  <si>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</si>
  <si>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</si>
  <si>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</si>
  <si>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</si>
  <si>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</si>
  <si>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</si>
  <si>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</si>
  <si>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</si>
  <si>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</si>
  <si>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</si>
  <si>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</si>
  <si>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</si>
  <si>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</si>
  <si>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</si>
  <si>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</si>
  <si>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</si>
  <si>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</si>
  <si>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</si>
  <si>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</si>
  <si>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</si>
  <si>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</si>
  <si>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</si>
  <si>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</si>
  <si>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</si>
  <si>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</si>
  <si>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</si>
  <si>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</si>
  <si>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</si>
  <si>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</si>
  <si>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</si>
  <si>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</si>
  <si>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</si>
  <si>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</si>
  <si>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</si>
  <si>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</si>
  <si>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</si>
  <si>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</si>
  <si>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</si>
  <si>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</si>
  <si>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</si>
  <si>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</si>
  <si>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</si>
  <si>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</si>
  <si>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</si>
  <si>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</si>
  <si>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</si>
  <si>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</si>
  <si>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</si>
  <si>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</si>
  <si>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</si>
  <si>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</si>
  <si>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</si>
  <si>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</si>
  <si>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</si>
  <si>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</si>
  <si>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</si>
  <si>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</si>
  <si>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</si>
  <si>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</si>
  <si>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</si>
  <si>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</si>
  <si>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</si>
  <si>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</si>
  <si>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</si>
  <si>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</si>
  <si>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</si>
  <si>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</si>
  <si>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</si>
  <si>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</si>
  <si>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</si>
  <si>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</si>
  <si>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</si>
  <si>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</si>
  <si>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2.67</t>
  </si>
  <si>
    <t>一般会計</t>
  </si>
  <si>
    <t>国民健康保険特別会計（事業勘定）</t>
  </si>
  <si>
    <t>水道事業会計</t>
  </si>
  <si>
    <t>介護保険特別会計</t>
  </si>
  <si>
    <t>下水道事業特別会計</t>
  </si>
  <si>
    <t>国民健康保険特別会計（施設勘定）</t>
  </si>
  <si>
    <t>簡易水道特別会計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</si>
  <si>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</si>
  <si>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</si>
  <si>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</si>
  <si>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</si>
  <si>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</si>
  <si>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</si>
  <si>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</si>
  <si>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</si>
  <si>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</si>
  <si>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吾妻東部衛生施設組合</t>
    <rPh sb="0" eb="2">
      <t>アガツマ</t>
    </rPh>
    <rPh sb="2" eb="4">
      <t>トウブ</t>
    </rPh>
    <rPh sb="4" eb="6">
      <t>エイセイ</t>
    </rPh>
    <rPh sb="6" eb="8">
      <t>シセツ</t>
    </rPh>
    <rPh sb="8" eb="10">
      <t>クミアイ</t>
    </rPh>
    <phoneticPr fontId="2"/>
  </si>
  <si>
    <t>吾妻広域圏町村振興整備組合(一般会計)</t>
    <rPh sb="0" eb="2">
      <t>アガツマ</t>
    </rPh>
    <rPh sb="2" eb="4">
      <t>コウイキ</t>
    </rPh>
    <rPh sb="4" eb="5">
      <t>ケン</t>
    </rPh>
    <rPh sb="5" eb="7">
      <t>チョウソン</t>
    </rPh>
    <rPh sb="7" eb="9">
      <t>シンコウ</t>
    </rPh>
    <rPh sb="9" eb="11">
      <t>セイビ</t>
    </rPh>
    <rPh sb="11" eb="13">
      <t>クミアイ</t>
    </rPh>
    <rPh sb="14" eb="16">
      <t>イッパン</t>
    </rPh>
    <rPh sb="16" eb="18">
      <t>カイケイ</t>
    </rPh>
    <phoneticPr fontId="2"/>
  </si>
  <si>
    <t>吾妻広域町村圏振興整備組合（病院事業）</t>
    <rPh sb="0" eb="2">
      <t>アガツマ</t>
    </rPh>
    <rPh sb="2" eb="4">
      <t>コウイキ</t>
    </rPh>
    <rPh sb="4" eb="7">
      <t>チョウソンケン</t>
    </rPh>
    <rPh sb="7" eb="9">
      <t>シンコウ</t>
    </rPh>
    <rPh sb="9" eb="11">
      <t>セイビ</t>
    </rPh>
    <rPh sb="11" eb="13">
      <t>クミアイ</t>
    </rPh>
    <rPh sb="14" eb="16">
      <t>ビョウイン</t>
    </rPh>
    <rPh sb="16" eb="18">
      <t>ジギョウ</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</si>
  <si>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</si>
  <si>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</si>
  <si>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</si>
  <si>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</si>
  <si>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烏帽子山植林組合</t>
    <rPh sb="0" eb="3">
      <t>エボシ</t>
    </rPh>
    <rPh sb="3" eb="4">
      <t>ザン</t>
    </rPh>
    <rPh sb="4" eb="6">
      <t>ショクリン</t>
    </rPh>
    <rPh sb="6" eb="8">
      <t>クミアイ</t>
    </rPh>
    <phoneticPr fontId="2"/>
  </si>
  <si>
    <t>－</t>
    <phoneticPr fontId="2"/>
  </si>
  <si>
    <t>合併市町村振興基金</t>
    <rPh sb="0" eb="2">
      <t>ガッペイ</t>
    </rPh>
    <rPh sb="2" eb="5">
      <t>シチョウソン</t>
    </rPh>
    <rPh sb="5" eb="7">
      <t>シンコウ</t>
    </rPh>
    <rPh sb="7" eb="9">
      <t>キキン</t>
    </rPh>
    <phoneticPr fontId="2"/>
  </si>
  <si>
    <t>庁舎建設基金</t>
    <rPh sb="0" eb="2">
      <t>チョウシャ</t>
    </rPh>
    <rPh sb="2" eb="4">
      <t>ケンセツ</t>
    </rPh>
    <rPh sb="4" eb="6">
      <t>キキン</t>
    </rPh>
    <phoneticPr fontId="2"/>
  </si>
  <si>
    <t>公共施設等整備基金</t>
    <rPh sb="0" eb="2">
      <t>コウキョウ</t>
    </rPh>
    <rPh sb="2" eb="4">
      <t>シセツ</t>
    </rPh>
    <rPh sb="4" eb="5">
      <t>トウ</t>
    </rPh>
    <rPh sb="5" eb="7">
      <t>セイビ</t>
    </rPh>
    <rPh sb="7" eb="9">
      <t>キキン</t>
    </rPh>
    <phoneticPr fontId="2"/>
  </si>
  <si>
    <t>福祉事業基金</t>
    <rPh sb="0" eb="2">
      <t>フクシ</t>
    </rPh>
    <rPh sb="2" eb="4">
      <t>ジギョウ</t>
    </rPh>
    <rPh sb="4" eb="6">
      <t>キキン</t>
    </rPh>
    <phoneticPr fontId="2"/>
  </si>
  <si>
    <t>ふるさと応援寄附基金</t>
    <rPh sb="4" eb="6">
      <t>オウエン</t>
    </rPh>
    <rPh sb="6" eb="8">
      <t>キフ</t>
    </rPh>
    <rPh sb="8" eb="10">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</si>
  <si>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</si>
  <si>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</si>
  <si>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</si>
  <si>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</si>
  <si>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</si>
  <si>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</si>
  <si>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</si>
  <si>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</si>
  <si>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</si>
  <si>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</si>
  <si>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</si>
  <si>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</si>
  <si>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将来負担比率は類似団体平均と比較して高くなっている一方、有形固定資産原価償却率については類似団体平均よりも低い状態となっている。主な要因としては交通インフラの整備に対する支出が大きく、有形固定資産減価償却率を低下させる一方で起債額の増加により将来負担比率は高い水準となっている。財政措置の優位な起債の活用等により将来負担比率は減少傾向にあるものの、平成30年度は悪化しているため公共施設等総合管理計画を踏まえた計画的な施設の統廃合・除却を進めて行く。</t>
    <rPh sb="0" eb="2">
      <t>ショウライ</t>
    </rPh>
    <rPh sb="2" eb="4">
      <t>フタン</t>
    </rPh>
    <rPh sb="4" eb="6">
      <t>ヒリツ</t>
    </rPh>
    <rPh sb="7" eb="9">
      <t>ルイジ</t>
    </rPh>
    <rPh sb="9" eb="11">
      <t>ダンタイ</t>
    </rPh>
    <rPh sb="11" eb="13">
      <t>ヘイキン</t>
    </rPh>
    <rPh sb="14" eb="16">
      <t>ヒカク</t>
    </rPh>
    <rPh sb="18" eb="19">
      <t>タカ</t>
    </rPh>
    <rPh sb="25" eb="27">
      <t>イッポウ</t>
    </rPh>
    <rPh sb="28" eb="30">
      <t>ユウケイ</t>
    </rPh>
    <rPh sb="30" eb="34">
      <t>コテイシサン</t>
    </rPh>
    <rPh sb="34" eb="36">
      <t>ゲンカ</t>
    </rPh>
    <rPh sb="36" eb="39">
      <t>ショウキャクリツ</t>
    </rPh>
    <rPh sb="44" eb="46">
      <t>ルイジ</t>
    </rPh>
    <rPh sb="46" eb="48">
      <t>ダンタイ</t>
    </rPh>
    <rPh sb="48" eb="50">
      <t>ヘイキン</t>
    </rPh>
    <rPh sb="53" eb="54">
      <t>ヒク</t>
    </rPh>
    <rPh sb="55" eb="57">
      <t>ジョウタイ</t>
    </rPh>
    <rPh sb="64" eb="65">
      <t>オモ</t>
    </rPh>
    <rPh sb="66" eb="68">
      <t>ヨウイン</t>
    </rPh>
    <rPh sb="72" eb="74">
      <t>コウツウ</t>
    </rPh>
    <rPh sb="79" eb="81">
      <t>セイビ</t>
    </rPh>
    <rPh sb="82" eb="83">
      <t>タイ</t>
    </rPh>
    <rPh sb="85" eb="87">
      <t>シシュツ</t>
    </rPh>
    <rPh sb="88" eb="89">
      <t>オオ</t>
    </rPh>
    <rPh sb="92" eb="94">
      <t>ユウケイ</t>
    </rPh>
    <rPh sb="94" eb="98">
      <t>コテイシサン</t>
    </rPh>
    <rPh sb="98" eb="100">
      <t>ゲンカ</t>
    </rPh>
    <rPh sb="100" eb="103">
      <t>ショウキャクリツ</t>
    </rPh>
    <rPh sb="104" eb="106">
      <t>テイカ</t>
    </rPh>
    <rPh sb="109" eb="111">
      <t>イッポウ</t>
    </rPh>
    <rPh sb="112" eb="115">
      <t>キサイガク</t>
    </rPh>
    <rPh sb="116" eb="118">
      <t>ゾウカ</t>
    </rPh>
    <rPh sb="121" eb="123">
      <t>ショウライ</t>
    </rPh>
    <rPh sb="123" eb="125">
      <t>フタン</t>
    </rPh>
    <rPh sb="125" eb="127">
      <t>ヒリツ</t>
    </rPh>
    <rPh sb="128" eb="129">
      <t>タカ</t>
    </rPh>
    <rPh sb="130" eb="132">
      <t>スイジュン</t>
    </rPh>
    <rPh sb="139" eb="141">
      <t>ザイセイ</t>
    </rPh>
    <rPh sb="141" eb="143">
      <t>ソチ</t>
    </rPh>
    <rPh sb="144" eb="146">
      <t>ユウイ</t>
    </rPh>
    <rPh sb="147" eb="149">
      <t>キサイ</t>
    </rPh>
    <rPh sb="150" eb="152">
      <t>カツヨウ</t>
    </rPh>
    <rPh sb="152" eb="153">
      <t>トウ</t>
    </rPh>
    <rPh sb="156" eb="158">
      <t>ショウライ</t>
    </rPh>
    <rPh sb="158" eb="160">
      <t>フタン</t>
    </rPh>
    <rPh sb="160" eb="162">
      <t>ヒリツ</t>
    </rPh>
    <rPh sb="163" eb="165">
      <t>ゲンショウ</t>
    </rPh>
    <rPh sb="165" eb="167">
      <t>ケイコウ</t>
    </rPh>
    <rPh sb="174" eb="176">
      <t>ヘイセイ</t>
    </rPh>
    <rPh sb="178" eb="180">
      <t>ネンド</t>
    </rPh>
    <rPh sb="181" eb="183">
      <t>アッカ</t>
    </rPh>
    <rPh sb="189" eb="191">
      <t>コウキョウ</t>
    </rPh>
    <rPh sb="191" eb="193">
      <t>シセツ</t>
    </rPh>
    <rPh sb="193" eb="194">
      <t>トウ</t>
    </rPh>
    <rPh sb="194" eb="196">
      <t>ソウゴウ</t>
    </rPh>
    <rPh sb="196" eb="198">
      <t>カンリ</t>
    </rPh>
    <rPh sb="198" eb="200">
      <t>ケイカク</t>
    </rPh>
    <rPh sb="201" eb="202">
      <t>フ</t>
    </rPh>
    <rPh sb="205" eb="208">
      <t>ケイカクテキ</t>
    </rPh>
    <rPh sb="209" eb="211">
      <t>シセツ</t>
    </rPh>
    <rPh sb="212" eb="215">
      <t>トウハイゴウ</t>
    </rPh>
    <rPh sb="216" eb="218">
      <t>ジョキャク</t>
    </rPh>
    <rPh sb="219" eb="220">
      <t>スス</t>
    </rPh>
    <rPh sb="222" eb="223">
      <t>イ</t>
    </rPh>
    <phoneticPr fontId="2"/>
  </si>
  <si>
    <t>将来負担比率と実質公債費比率はともに減少傾向にはあるものの、類似団体内平均値と比較するとまだまだ高い水準となっている。平成30年度に庁舎建設及び保育所建設を行ったため将来負担比率は0.8ポイント悪化し、元金の償還が開始する翌年度以降は実質公債費比率も悪化することが予想される。財政措置の優位な起債を選択するだけでなく、新規発行額そのものの抑制に取り組んでいく必要がある。</t>
    <rPh sb="0" eb="2">
      <t>ショウライ</t>
    </rPh>
    <rPh sb="2" eb="4">
      <t>フタン</t>
    </rPh>
    <rPh sb="4" eb="6">
      <t>ヒリツ</t>
    </rPh>
    <rPh sb="7" eb="9">
      <t>ジッシツ</t>
    </rPh>
    <rPh sb="9" eb="11">
      <t>コウサイ</t>
    </rPh>
    <rPh sb="11" eb="12">
      <t>ヒ</t>
    </rPh>
    <rPh sb="12" eb="14">
      <t>ヒリツ</t>
    </rPh>
    <rPh sb="18" eb="20">
      <t>ゲンショウ</t>
    </rPh>
    <rPh sb="20" eb="22">
      <t>ケイコウ</t>
    </rPh>
    <rPh sb="30" eb="32">
      <t>ルイジ</t>
    </rPh>
    <rPh sb="32" eb="34">
      <t>ダンタイ</t>
    </rPh>
    <rPh sb="34" eb="35">
      <t>ナイ</t>
    </rPh>
    <rPh sb="35" eb="38">
      <t>ヘイキンチ</t>
    </rPh>
    <rPh sb="39" eb="41">
      <t>ヒカク</t>
    </rPh>
    <rPh sb="48" eb="49">
      <t>タカ</t>
    </rPh>
    <rPh sb="50" eb="52">
      <t>スイジュン</t>
    </rPh>
    <rPh sb="59" eb="61">
      <t>ヘイセイ</t>
    </rPh>
    <rPh sb="63" eb="65">
      <t>ネンド</t>
    </rPh>
    <rPh sb="66" eb="68">
      <t>チョウシャ</t>
    </rPh>
    <rPh sb="68" eb="70">
      <t>ケンセツ</t>
    </rPh>
    <rPh sb="70" eb="71">
      <t>オヨ</t>
    </rPh>
    <rPh sb="72" eb="74">
      <t>ホイク</t>
    </rPh>
    <rPh sb="74" eb="75">
      <t>ジョ</t>
    </rPh>
    <rPh sb="75" eb="77">
      <t>ケンセツ</t>
    </rPh>
    <rPh sb="78" eb="79">
      <t>オコナ</t>
    </rPh>
    <rPh sb="83" eb="85">
      <t>ショウライ</t>
    </rPh>
    <rPh sb="85" eb="87">
      <t>フタン</t>
    </rPh>
    <rPh sb="87" eb="89">
      <t>ヒリツ</t>
    </rPh>
    <rPh sb="97" eb="99">
      <t>アッカ</t>
    </rPh>
    <rPh sb="101" eb="103">
      <t>ガンキン</t>
    </rPh>
    <rPh sb="104" eb="106">
      <t>ショウカン</t>
    </rPh>
    <rPh sb="107" eb="109">
      <t>カイシ</t>
    </rPh>
    <rPh sb="114" eb="116">
      <t>イコウ</t>
    </rPh>
    <rPh sb="117" eb="119">
      <t>ジッシツ</t>
    </rPh>
    <rPh sb="119" eb="122">
      <t>コウサイヒ</t>
    </rPh>
    <rPh sb="122" eb="124">
      <t>ヒリツ</t>
    </rPh>
    <rPh sb="125" eb="127">
      <t>アッカ</t>
    </rPh>
    <rPh sb="132" eb="134">
      <t>ヨソウ</t>
    </rPh>
    <rPh sb="138" eb="140">
      <t>ザイセイ</t>
    </rPh>
    <rPh sb="140" eb="142">
      <t>ソチ</t>
    </rPh>
    <rPh sb="143" eb="145">
      <t>ユウイ</t>
    </rPh>
    <rPh sb="146" eb="148">
      <t>キサイ</t>
    </rPh>
    <rPh sb="149" eb="151">
      <t>センタク</t>
    </rPh>
    <rPh sb="159" eb="161">
      <t>シンキ</t>
    </rPh>
    <rPh sb="161" eb="163">
      <t>ハッコウ</t>
    </rPh>
    <rPh sb="163" eb="164">
      <t>ガク</t>
    </rPh>
    <rPh sb="169" eb="171">
      <t>ヨクセイ</t>
    </rPh>
    <rPh sb="172" eb="173">
      <t>ト</t>
    </rPh>
    <rPh sb="174" eb="175">
      <t>ク</t>
    </rPh>
    <rPh sb="179" eb="181">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</si>
</sst>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85205</c:v>
                </c:pt>
                <c:pt idx="1">
                  <c:v>106092</c:v>
                </c:pt>
                <c:pt idx="2">
                  <c:v>78903</c:v>
                </c:pt>
                <c:pt idx="3">
                  <c:v>82993</c:v>
                </c:pt>
                <c:pt idx="4">
                  <c:v>108252</c:v>
                </c:pt>
              </c:numCache>
            </c:numRef>
          </c:val>
          <c:smooth val="0"/>
          <c:extLst xmlns:c16r2="http://schemas.microsoft.com/office/drawing/2015/06/chart">
            <c:ext xmlns:c16="http://schemas.microsoft.com/office/drawing/2014/chart" uri="{C3380CC4-5D6E-409C-BE32-E72D297353CC}">
              <c16:uniqueId val="{00000000-19C7-4E89-A91C-4090B5A419C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99915</c:v>
                </c:pt>
                <c:pt idx="1">
                  <c:v>83791</c:v>
                </c:pt>
                <c:pt idx="2">
                  <c:v>74948</c:v>
                </c:pt>
                <c:pt idx="3">
                  <c:v>113869</c:v>
                </c:pt>
                <c:pt idx="4">
                  <c:v>173169</c:v>
                </c:pt>
              </c:numCache>
            </c:numRef>
          </c:val>
          <c:smooth val="0"/>
          <c:extLst xmlns:c16r2="http://schemas.microsoft.com/office/drawing/2015/06/chart">
            <c:ext xmlns:c16="http://schemas.microsoft.com/office/drawing/2014/chart" uri="{C3380CC4-5D6E-409C-BE32-E72D297353CC}">
              <c16:uniqueId val="{00000001-19C7-4E89-A91C-4090B5A419C5}"/>
            </c:ext>
          </c:extLst>
        </c:ser>
        <c:dLbls>
          <c:showLegendKey val="0"/>
          <c:showVal val="0"/>
          <c:showCatName val="0"/>
          <c:showSerName val="0"/>
          <c:showPercent val="0"/>
          <c:showBubbleSize val="0"/>
        </c:dLbls>
        <c:marker val="1"/>
        <c:smooth val="0"/>
        <c:axId val="228014232"/>
        <c:axId val="345754200"/>
      </c:lineChart>
      <c:catAx>
        <c:axId val="2280142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5754200"/>
        <c:crosses val="autoZero"/>
        <c:auto val="1"/>
        <c:lblAlgn val="ctr"/>
        <c:lblOffset val="100"/>
        <c:tickLblSkip val="1"/>
        <c:tickMarkSkip val="1"/>
        <c:noMultiLvlLbl val="0"/>
      </c:catAx>
      <c:valAx>
        <c:axId val="34575420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80142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8.08</c:v>
                </c:pt>
                <c:pt idx="1">
                  <c:v>7.42</c:v>
                </c:pt>
                <c:pt idx="2">
                  <c:v>4.8600000000000003</c:v>
                </c:pt>
                <c:pt idx="3">
                  <c:v>4.91</c:v>
                </c:pt>
                <c:pt idx="4">
                  <c:v>3.89</c:v>
                </c:pt>
              </c:numCache>
            </c:numRef>
          </c:val>
          <c:extLst xmlns:c16r2="http://schemas.microsoft.com/office/drawing/2015/06/chart">
            <c:ext xmlns:c16="http://schemas.microsoft.com/office/drawing/2014/chart" uri="{C3380CC4-5D6E-409C-BE32-E72D297353CC}">
              <c16:uniqueId val="{00000000-714F-4D42-874A-FF069C54769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33.5</c:v>
                </c:pt>
                <c:pt idx="1">
                  <c:v>40.659999999999997</c:v>
                </c:pt>
                <c:pt idx="2">
                  <c:v>41.46</c:v>
                </c:pt>
                <c:pt idx="3">
                  <c:v>45.91</c:v>
                </c:pt>
                <c:pt idx="4">
                  <c:v>47.55</c:v>
                </c:pt>
              </c:numCache>
            </c:numRef>
          </c:val>
          <c:extLst xmlns:c16r2="http://schemas.microsoft.com/office/drawing/2015/06/chart">
            <c:ext xmlns:c16="http://schemas.microsoft.com/office/drawing/2014/chart" uri="{C3380CC4-5D6E-409C-BE32-E72D297353CC}">
              <c16:uniqueId val="{00000001-714F-4D42-874A-FF069C547691}"/>
            </c:ext>
          </c:extLst>
        </c:ser>
        <c:dLbls>
          <c:showLegendKey val="0"/>
          <c:showVal val="0"/>
          <c:showCatName val="0"/>
          <c:showSerName val="0"/>
          <c:showPercent val="0"/>
          <c:showBubbleSize val="0"/>
        </c:dLbls>
        <c:gapWidth val="250"/>
        <c:overlap val="100"/>
        <c:axId val="354672760"/>
        <c:axId val="3546731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0.63</c:v>
                </c:pt>
                <c:pt idx="1">
                  <c:v>7.74</c:v>
                </c:pt>
                <c:pt idx="2">
                  <c:v>-2.67</c:v>
                </c:pt>
                <c:pt idx="3">
                  <c:v>3.2</c:v>
                </c:pt>
                <c:pt idx="4">
                  <c:v>0.5</c:v>
                </c:pt>
              </c:numCache>
            </c:numRef>
          </c:val>
          <c:smooth val="0"/>
          <c:extLst xmlns:c16r2="http://schemas.microsoft.com/office/drawing/2015/06/chart">
            <c:ext xmlns:c16="http://schemas.microsoft.com/office/drawing/2014/chart" uri="{C3380CC4-5D6E-409C-BE32-E72D297353CC}">
              <c16:uniqueId val="{00000002-714F-4D42-874A-FF069C547691}"/>
            </c:ext>
          </c:extLst>
        </c:ser>
        <c:dLbls>
          <c:showLegendKey val="0"/>
          <c:showVal val="0"/>
          <c:showCatName val="0"/>
          <c:showSerName val="0"/>
          <c:showPercent val="0"/>
          <c:showBubbleSize val="0"/>
        </c:dLbls>
        <c:marker val="1"/>
        <c:smooth val="0"/>
        <c:axId val="354672760"/>
        <c:axId val="354673152"/>
      </c:lineChart>
      <c:catAx>
        <c:axId val="354672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4673152"/>
        <c:crosses val="autoZero"/>
        <c:auto val="1"/>
        <c:lblAlgn val="ctr"/>
        <c:lblOffset val="100"/>
        <c:tickLblSkip val="1"/>
        <c:tickMarkSkip val="1"/>
        <c:noMultiLvlLbl val="0"/>
      </c:catAx>
      <c:valAx>
        <c:axId val="354673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4672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0.02</c:v>
                </c:pt>
                <c:pt idx="8">
                  <c:v>#N/A</c:v>
                </c:pt>
                <c:pt idx="9">
                  <c:v>0</c:v>
                </c:pt>
              </c:numCache>
            </c:numRef>
          </c:val>
          <c:extLst xmlns:c16r2="http://schemas.microsoft.com/office/drawing/2015/06/chart">
            <c:ext xmlns:c16="http://schemas.microsoft.com/office/drawing/2014/chart" uri="{C3380CC4-5D6E-409C-BE32-E72D297353CC}">
              <c16:uniqueId val="{00000000-5944-473F-9BCA-F1C0ABEA80D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944-473F-9BCA-F1C0ABEA80D8}"/>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0.01</c:v>
                </c:pt>
                <c:pt idx="4">
                  <c:v>#N/A</c:v>
                </c:pt>
                <c:pt idx="5">
                  <c:v>0.09</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2-5944-473F-9BCA-F1C0ABEA80D8}"/>
            </c:ext>
          </c:extLst>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0.05</c:v>
                </c:pt>
                <c:pt idx="2">
                  <c:v>#N/A</c:v>
                </c:pt>
                <c:pt idx="3">
                  <c:v>0.05</c:v>
                </c:pt>
                <c:pt idx="4">
                  <c:v>#N/A</c:v>
                </c:pt>
                <c:pt idx="5">
                  <c:v>7.0000000000000007E-2</c:v>
                </c:pt>
                <c:pt idx="6">
                  <c:v>#N/A</c:v>
                </c:pt>
                <c:pt idx="7">
                  <c:v>0.03</c:v>
                </c:pt>
                <c:pt idx="8">
                  <c:v>#N/A</c:v>
                </c:pt>
                <c:pt idx="9">
                  <c:v>0.04</c:v>
                </c:pt>
              </c:numCache>
            </c:numRef>
          </c:val>
          <c:extLst xmlns:c16r2="http://schemas.microsoft.com/office/drawing/2015/06/chart">
            <c:ext xmlns:c16="http://schemas.microsoft.com/office/drawing/2014/chart" uri="{C3380CC4-5D6E-409C-BE32-E72D297353CC}">
              <c16:uniqueId val="{00000003-5944-473F-9BCA-F1C0ABEA80D8}"/>
            </c:ext>
          </c:extLst>
        </c:ser>
        <c:ser>
          <c:idx val="4"/>
          <c:order val="4"/>
          <c:tx>
            <c:strRef>
              <c:f>データシート!$A$31</c:f>
              <c:strCache>
                <c:ptCount val="1"/>
                <c:pt idx="0">
                  <c:v>国民健康保険特別会計（施設勘定）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0.22</c:v>
                </c:pt>
                <c:pt idx="2">
                  <c:v>#N/A</c:v>
                </c:pt>
                <c:pt idx="3">
                  <c:v>0.12</c:v>
                </c:pt>
                <c:pt idx="4">
                  <c:v>#N/A</c:v>
                </c:pt>
                <c:pt idx="5">
                  <c:v>0.15</c:v>
                </c:pt>
                <c:pt idx="6">
                  <c:v>#N/A</c:v>
                </c:pt>
                <c:pt idx="7">
                  <c:v>0.19</c:v>
                </c:pt>
                <c:pt idx="8">
                  <c:v>#N/A</c:v>
                </c:pt>
                <c:pt idx="9">
                  <c:v>0.04</c:v>
                </c:pt>
              </c:numCache>
            </c:numRef>
          </c:val>
          <c:extLst xmlns:c16r2="http://schemas.microsoft.com/office/drawing/2015/06/chart">
            <c:ext xmlns:c16="http://schemas.microsoft.com/office/drawing/2014/chart" uri="{C3380CC4-5D6E-409C-BE32-E72D297353CC}">
              <c16:uniqueId val="{00000004-5944-473F-9BCA-F1C0ABEA80D8}"/>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0.13</c:v>
                </c:pt>
                <c:pt idx="2">
                  <c:v>#N/A</c:v>
                </c:pt>
                <c:pt idx="3">
                  <c:v>0.35</c:v>
                </c:pt>
                <c:pt idx="4">
                  <c:v>#N/A</c:v>
                </c:pt>
                <c:pt idx="5">
                  <c:v>0.19</c:v>
                </c:pt>
                <c:pt idx="6">
                  <c:v>#N/A</c:v>
                </c:pt>
                <c:pt idx="7">
                  <c:v>0.46</c:v>
                </c:pt>
                <c:pt idx="8">
                  <c:v>#N/A</c:v>
                </c:pt>
                <c:pt idx="9">
                  <c:v>0.22</c:v>
                </c:pt>
              </c:numCache>
            </c:numRef>
          </c:val>
          <c:extLst xmlns:c16r2="http://schemas.microsoft.com/office/drawing/2015/06/chart">
            <c:ext xmlns:c16="http://schemas.microsoft.com/office/drawing/2014/chart" uri="{C3380CC4-5D6E-409C-BE32-E72D297353CC}">
              <c16:uniqueId val="{00000005-5944-473F-9BCA-F1C0ABEA80D8}"/>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0.43</c:v>
                </c:pt>
                <c:pt idx="2">
                  <c:v>#N/A</c:v>
                </c:pt>
                <c:pt idx="3">
                  <c:v>0.81</c:v>
                </c:pt>
                <c:pt idx="4">
                  <c:v>#N/A</c:v>
                </c:pt>
                <c:pt idx="5">
                  <c:v>0.88</c:v>
                </c:pt>
                <c:pt idx="6">
                  <c:v>#N/A</c:v>
                </c:pt>
                <c:pt idx="7">
                  <c:v>0.56000000000000005</c:v>
                </c:pt>
                <c:pt idx="8">
                  <c:v>#N/A</c:v>
                </c:pt>
                <c:pt idx="9">
                  <c:v>1.2</c:v>
                </c:pt>
              </c:numCache>
            </c:numRef>
          </c:val>
          <c:extLst xmlns:c16r2="http://schemas.microsoft.com/office/drawing/2015/06/chart">
            <c:ext xmlns:c16="http://schemas.microsoft.com/office/drawing/2014/chart" uri="{C3380CC4-5D6E-409C-BE32-E72D297353CC}">
              <c16:uniqueId val="{00000006-5944-473F-9BCA-F1C0ABEA80D8}"/>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1.54</c:v>
                </c:pt>
                <c:pt idx="2">
                  <c:v>#N/A</c:v>
                </c:pt>
                <c:pt idx="3">
                  <c:v>1.42</c:v>
                </c:pt>
                <c:pt idx="4">
                  <c:v>#N/A</c:v>
                </c:pt>
                <c:pt idx="5">
                  <c:v>1.74</c:v>
                </c:pt>
                <c:pt idx="6">
                  <c:v>#N/A</c:v>
                </c:pt>
                <c:pt idx="7">
                  <c:v>1.47</c:v>
                </c:pt>
                <c:pt idx="8">
                  <c:v>#N/A</c:v>
                </c:pt>
                <c:pt idx="9">
                  <c:v>1.65</c:v>
                </c:pt>
              </c:numCache>
            </c:numRef>
          </c:val>
          <c:extLst xmlns:c16r2="http://schemas.microsoft.com/office/drawing/2015/06/chart">
            <c:ext xmlns:c16="http://schemas.microsoft.com/office/drawing/2014/chart" uri="{C3380CC4-5D6E-409C-BE32-E72D297353CC}">
              <c16:uniqueId val="{00000007-5944-473F-9BCA-F1C0ABEA80D8}"/>
            </c:ext>
          </c:extLst>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2.79</c:v>
                </c:pt>
                <c:pt idx="2">
                  <c:v>#N/A</c:v>
                </c:pt>
                <c:pt idx="3">
                  <c:v>1.63</c:v>
                </c:pt>
                <c:pt idx="4">
                  <c:v>#N/A</c:v>
                </c:pt>
                <c:pt idx="5">
                  <c:v>0.99</c:v>
                </c:pt>
                <c:pt idx="6">
                  <c:v>#N/A</c:v>
                </c:pt>
                <c:pt idx="7">
                  <c:v>1.59</c:v>
                </c:pt>
                <c:pt idx="8">
                  <c:v>#N/A</c:v>
                </c:pt>
                <c:pt idx="9">
                  <c:v>1.71</c:v>
                </c:pt>
              </c:numCache>
            </c:numRef>
          </c:val>
          <c:extLst xmlns:c16r2="http://schemas.microsoft.com/office/drawing/2015/06/chart">
            <c:ext xmlns:c16="http://schemas.microsoft.com/office/drawing/2014/chart" uri="{C3380CC4-5D6E-409C-BE32-E72D297353CC}">
              <c16:uniqueId val="{00000008-5944-473F-9BCA-F1C0ABEA80D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8.07</c:v>
                </c:pt>
                <c:pt idx="2">
                  <c:v>#N/A</c:v>
                </c:pt>
                <c:pt idx="3">
                  <c:v>7.41</c:v>
                </c:pt>
                <c:pt idx="4">
                  <c:v>#N/A</c:v>
                </c:pt>
                <c:pt idx="5">
                  <c:v>4.8499999999999996</c:v>
                </c:pt>
                <c:pt idx="6">
                  <c:v>#N/A</c:v>
                </c:pt>
                <c:pt idx="7">
                  <c:v>5.63</c:v>
                </c:pt>
                <c:pt idx="8">
                  <c:v>#N/A</c:v>
                </c:pt>
                <c:pt idx="9">
                  <c:v>3.86</c:v>
                </c:pt>
              </c:numCache>
            </c:numRef>
          </c:val>
          <c:extLst xmlns:c16r2="http://schemas.microsoft.com/office/drawing/2015/06/chart">
            <c:ext xmlns:c16="http://schemas.microsoft.com/office/drawing/2014/chart" uri="{C3380CC4-5D6E-409C-BE32-E72D297353CC}">
              <c16:uniqueId val="{00000009-5944-473F-9BCA-F1C0ABEA80D8}"/>
            </c:ext>
          </c:extLst>
        </c:ser>
        <c:dLbls>
          <c:showLegendKey val="0"/>
          <c:showVal val="0"/>
          <c:showCatName val="0"/>
          <c:showSerName val="0"/>
          <c:showPercent val="0"/>
          <c:showBubbleSize val="0"/>
        </c:dLbls>
        <c:gapWidth val="150"/>
        <c:overlap val="100"/>
        <c:axId val="354673936"/>
        <c:axId val="354674328"/>
      </c:barChart>
      <c:catAx>
        <c:axId val="354673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4674328"/>
        <c:crosses val="autoZero"/>
        <c:auto val="1"/>
        <c:lblAlgn val="ctr"/>
        <c:lblOffset val="100"/>
        <c:tickLblSkip val="1"/>
        <c:tickMarkSkip val="1"/>
        <c:noMultiLvlLbl val="0"/>
      </c:catAx>
      <c:valAx>
        <c:axId val="354674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46739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811</c:v>
                </c:pt>
                <c:pt idx="5">
                  <c:v>822</c:v>
                </c:pt>
                <c:pt idx="8">
                  <c:v>839</c:v>
                </c:pt>
                <c:pt idx="11">
                  <c:v>841</c:v>
                </c:pt>
                <c:pt idx="14">
                  <c:v>849</c:v>
                </c:pt>
              </c:numCache>
            </c:numRef>
          </c:val>
          <c:extLst xmlns:c16r2="http://schemas.microsoft.com/office/drawing/2015/06/chart">
            <c:ext xmlns:c16="http://schemas.microsoft.com/office/drawing/2014/chart" uri="{C3380CC4-5D6E-409C-BE32-E72D297353CC}">
              <c16:uniqueId val="{00000000-AD6B-4119-B0C7-91F9D83F842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D6B-4119-B0C7-91F9D83F842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52</c:v>
                </c:pt>
                <c:pt idx="3">
                  <c:v>52</c:v>
                </c:pt>
                <c:pt idx="6">
                  <c:v>52</c:v>
                </c:pt>
                <c:pt idx="9">
                  <c:v>52</c:v>
                </c:pt>
                <c:pt idx="12">
                  <c:v>52</c:v>
                </c:pt>
              </c:numCache>
            </c:numRef>
          </c:val>
          <c:extLst xmlns:c16r2="http://schemas.microsoft.com/office/drawing/2015/06/chart">
            <c:ext xmlns:c16="http://schemas.microsoft.com/office/drawing/2014/chart" uri="{C3380CC4-5D6E-409C-BE32-E72D297353CC}">
              <c16:uniqueId val="{00000002-AD6B-4119-B0C7-91F9D83F842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45</c:v>
                </c:pt>
                <c:pt idx="3">
                  <c:v>52</c:v>
                </c:pt>
                <c:pt idx="6">
                  <c:v>39</c:v>
                </c:pt>
                <c:pt idx="9">
                  <c:v>40</c:v>
                </c:pt>
                <c:pt idx="12">
                  <c:v>37</c:v>
                </c:pt>
              </c:numCache>
            </c:numRef>
          </c:val>
          <c:extLst xmlns:c16r2="http://schemas.microsoft.com/office/drawing/2015/06/chart">
            <c:ext xmlns:c16="http://schemas.microsoft.com/office/drawing/2014/chart" uri="{C3380CC4-5D6E-409C-BE32-E72D297353CC}">
              <c16:uniqueId val="{00000003-AD6B-4119-B0C7-91F9D83F842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169</c:v>
                </c:pt>
                <c:pt idx="3">
                  <c:v>178</c:v>
                </c:pt>
                <c:pt idx="6">
                  <c:v>188</c:v>
                </c:pt>
                <c:pt idx="9">
                  <c:v>209</c:v>
                </c:pt>
                <c:pt idx="12">
                  <c:v>201</c:v>
                </c:pt>
              </c:numCache>
            </c:numRef>
          </c:val>
          <c:extLst xmlns:c16r2="http://schemas.microsoft.com/office/drawing/2015/06/chart">
            <c:ext xmlns:c16="http://schemas.microsoft.com/office/drawing/2014/chart" uri="{C3380CC4-5D6E-409C-BE32-E72D297353CC}">
              <c16:uniqueId val="{00000004-AD6B-4119-B0C7-91F9D83F842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D6B-4119-B0C7-91F9D83F842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D6B-4119-B0C7-91F9D83F842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1162</c:v>
                </c:pt>
                <c:pt idx="3">
                  <c:v>1089</c:v>
                </c:pt>
                <c:pt idx="6">
                  <c:v>1089</c:v>
                </c:pt>
                <c:pt idx="9">
                  <c:v>1068</c:v>
                </c:pt>
                <c:pt idx="12">
                  <c:v>1068</c:v>
                </c:pt>
              </c:numCache>
            </c:numRef>
          </c:val>
          <c:extLst xmlns:c16r2="http://schemas.microsoft.com/office/drawing/2015/06/chart">
            <c:ext xmlns:c16="http://schemas.microsoft.com/office/drawing/2014/chart" uri="{C3380CC4-5D6E-409C-BE32-E72D297353CC}">
              <c16:uniqueId val="{00000007-AD6B-4119-B0C7-91F9D83F842E}"/>
            </c:ext>
          </c:extLst>
        </c:ser>
        <c:dLbls>
          <c:showLegendKey val="0"/>
          <c:showVal val="0"/>
          <c:showCatName val="0"/>
          <c:showSerName val="0"/>
          <c:showPercent val="0"/>
          <c:showBubbleSize val="0"/>
        </c:dLbls>
        <c:gapWidth val="100"/>
        <c:overlap val="100"/>
        <c:axId val="354675112"/>
        <c:axId val="3546755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617</c:v>
                </c:pt>
                <c:pt idx="2">
                  <c:v>#N/A</c:v>
                </c:pt>
                <c:pt idx="3">
                  <c:v>#N/A</c:v>
                </c:pt>
                <c:pt idx="4">
                  <c:v>549</c:v>
                </c:pt>
                <c:pt idx="5">
                  <c:v>#N/A</c:v>
                </c:pt>
                <c:pt idx="6">
                  <c:v>#N/A</c:v>
                </c:pt>
                <c:pt idx="7">
                  <c:v>529</c:v>
                </c:pt>
                <c:pt idx="8">
                  <c:v>#N/A</c:v>
                </c:pt>
                <c:pt idx="9">
                  <c:v>#N/A</c:v>
                </c:pt>
                <c:pt idx="10">
                  <c:v>528</c:v>
                </c:pt>
                <c:pt idx="11">
                  <c:v>#N/A</c:v>
                </c:pt>
                <c:pt idx="12">
                  <c:v>#N/A</c:v>
                </c:pt>
                <c:pt idx="13">
                  <c:v>509</c:v>
                </c:pt>
                <c:pt idx="14">
                  <c:v>#N/A</c:v>
                </c:pt>
              </c:numCache>
            </c:numRef>
          </c:val>
          <c:smooth val="0"/>
          <c:extLst xmlns:c16r2="http://schemas.microsoft.com/office/drawing/2015/06/chart">
            <c:ext xmlns:c16="http://schemas.microsoft.com/office/drawing/2014/chart" uri="{C3380CC4-5D6E-409C-BE32-E72D297353CC}">
              <c16:uniqueId val="{00000008-AD6B-4119-B0C7-91F9D83F842E}"/>
            </c:ext>
          </c:extLst>
        </c:ser>
        <c:dLbls>
          <c:showLegendKey val="0"/>
          <c:showVal val="0"/>
          <c:showCatName val="0"/>
          <c:showSerName val="0"/>
          <c:showPercent val="0"/>
          <c:showBubbleSize val="0"/>
        </c:dLbls>
        <c:marker val="1"/>
        <c:smooth val="0"/>
        <c:axId val="354675112"/>
        <c:axId val="354675504"/>
      </c:lineChart>
      <c:catAx>
        <c:axId val="354675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4675504"/>
        <c:crosses val="autoZero"/>
        <c:auto val="1"/>
        <c:lblAlgn val="ctr"/>
        <c:lblOffset val="100"/>
        <c:tickLblSkip val="1"/>
        <c:tickMarkSkip val="1"/>
        <c:noMultiLvlLbl val="0"/>
      </c:catAx>
      <c:valAx>
        <c:axId val="354675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4675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8972</c:v>
                </c:pt>
                <c:pt idx="5">
                  <c:v>8965</c:v>
                </c:pt>
                <c:pt idx="8">
                  <c:v>8807</c:v>
                </c:pt>
                <c:pt idx="11">
                  <c:v>9024</c:v>
                </c:pt>
                <c:pt idx="14">
                  <c:v>9781</c:v>
                </c:pt>
              </c:numCache>
            </c:numRef>
          </c:val>
          <c:extLst xmlns:c16r2="http://schemas.microsoft.com/office/drawing/2015/06/chart">
            <c:ext xmlns:c16="http://schemas.microsoft.com/office/drawing/2014/chart" uri="{C3380CC4-5D6E-409C-BE32-E72D297353CC}">
              <c16:uniqueId val="{00000000-DB8E-44EB-A1CA-6C58BE1E5FC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95</c:v>
                </c:pt>
                <c:pt idx="5">
                  <c:v>58</c:v>
                </c:pt>
                <c:pt idx="8">
                  <c:v>39</c:v>
                </c:pt>
                <c:pt idx="11">
                  <c:v>35</c:v>
                </c:pt>
                <c:pt idx="14">
                  <c:v>46</c:v>
                </c:pt>
              </c:numCache>
            </c:numRef>
          </c:val>
          <c:extLst xmlns:c16r2="http://schemas.microsoft.com/office/drawing/2015/06/chart">
            <c:ext xmlns:c16="http://schemas.microsoft.com/office/drawing/2014/chart" uri="{C3380CC4-5D6E-409C-BE32-E72D297353CC}">
              <c16:uniqueId val="{00000001-DB8E-44EB-A1CA-6C58BE1E5FC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3571</c:v>
                </c:pt>
                <c:pt idx="5">
                  <c:v>3988</c:v>
                </c:pt>
                <c:pt idx="8">
                  <c:v>4201</c:v>
                </c:pt>
                <c:pt idx="11">
                  <c:v>4389</c:v>
                </c:pt>
                <c:pt idx="14">
                  <c:v>4315</c:v>
                </c:pt>
              </c:numCache>
            </c:numRef>
          </c:val>
          <c:extLst xmlns:c16r2="http://schemas.microsoft.com/office/drawing/2015/06/chart">
            <c:ext xmlns:c16="http://schemas.microsoft.com/office/drawing/2014/chart" uri="{C3380CC4-5D6E-409C-BE32-E72D297353CC}">
              <c16:uniqueId val="{00000002-DB8E-44EB-A1CA-6C58BE1E5FC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B8E-44EB-A1CA-6C58BE1E5FC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B8E-44EB-A1CA-6C58BE1E5FC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8</c:v>
                </c:pt>
                <c:pt idx="3">
                  <c:v>9</c:v>
                </c:pt>
                <c:pt idx="6">
                  <c:v>0</c:v>
                </c:pt>
                <c:pt idx="9">
                  <c:v>1</c:v>
                </c:pt>
                <c:pt idx="12">
                  <c:v>6</c:v>
                </c:pt>
              </c:numCache>
            </c:numRef>
          </c:val>
          <c:extLst xmlns:c16r2="http://schemas.microsoft.com/office/drawing/2015/06/chart">
            <c:ext xmlns:c16="http://schemas.microsoft.com/office/drawing/2014/chart" uri="{C3380CC4-5D6E-409C-BE32-E72D297353CC}">
              <c16:uniqueId val="{00000005-DB8E-44EB-A1CA-6C58BE1E5FC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2434</c:v>
                </c:pt>
                <c:pt idx="3">
                  <c:v>2321</c:v>
                </c:pt>
                <c:pt idx="6">
                  <c:v>2279</c:v>
                </c:pt>
                <c:pt idx="9">
                  <c:v>2222</c:v>
                </c:pt>
                <c:pt idx="12">
                  <c:v>2119</c:v>
                </c:pt>
              </c:numCache>
            </c:numRef>
          </c:val>
          <c:extLst xmlns:c16r2="http://schemas.microsoft.com/office/drawing/2015/06/chart">
            <c:ext xmlns:c16="http://schemas.microsoft.com/office/drawing/2014/chart" uri="{C3380CC4-5D6E-409C-BE32-E72D297353CC}">
              <c16:uniqueId val="{00000006-DB8E-44EB-A1CA-6C58BE1E5FC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362</c:v>
                </c:pt>
                <c:pt idx="3">
                  <c:v>325</c:v>
                </c:pt>
                <c:pt idx="6">
                  <c:v>277</c:v>
                </c:pt>
                <c:pt idx="9">
                  <c:v>232</c:v>
                </c:pt>
                <c:pt idx="12">
                  <c:v>191</c:v>
                </c:pt>
              </c:numCache>
            </c:numRef>
          </c:val>
          <c:extLst xmlns:c16r2="http://schemas.microsoft.com/office/drawing/2015/06/chart">
            <c:ext xmlns:c16="http://schemas.microsoft.com/office/drawing/2014/chart" uri="{C3380CC4-5D6E-409C-BE32-E72D297353CC}">
              <c16:uniqueId val="{00000007-DB8E-44EB-A1CA-6C58BE1E5FC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2933</c:v>
                </c:pt>
                <c:pt idx="3">
                  <c:v>2831</c:v>
                </c:pt>
                <c:pt idx="6">
                  <c:v>2850</c:v>
                </c:pt>
                <c:pt idx="9">
                  <c:v>2906</c:v>
                </c:pt>
                <c:pt idx="12">
                  <c:v>2839</c:v>
                </c:pt>
              </c:numCache>
            </c:numRef>
          </c:val>
          <c:extLst xmlns:c16r2="http://schemas.microsoft.com/office/drawing/2015/06/chart">
            <c:ext xmlns:c16="http://schemas.microsoft.com/office/drawing/2014/chart" uri="{C3380CC4-5D6E-409C-BE32-E72D297353CC}">
              <c16:uniqueId val="{00000008-DB8E-44EB-A1CA-6C58BE1E5FC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243</c:v>
                </c:pt>
                <c:pt idx="3">
                  <c:v>197</c:v>
                </c:pt>
                <c:pt idx="6">
                  <c:v>150</c:v>
                </c:pt>
                <c:pt idx="9">
                  <c:v>101</c:v>
                </c:pt>
                <c:pt idx="12">
                  <c:v>51</c:v>
                </c:pt>
              </c:numCache>
            </c:numRef>
          </c:val>
          <c:extLst xmlns:c16r2="http://schemas.microsoft.com/office/drawing/2015/06/chart">
            <c:ext xmlns:c16="http://schemas.microsoft.com/office/drawing/2014/chart" uri="{C3380CC4-5D6E-409C-BE32-E72D297353CC}">
              <c16:uniqueId val="{00000009-DB8E-44EB-A1CA-6C58BE1E5FC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10611</c:v>
                </c:pt>
                <c:pt idx="3">
                  <c:v>10487</c:v>
                </c:pt>
                <c:pt idx="6">
                  <c:v>10203</c:v>
                </c:pt>
                <c:pt idx="9">
                  <c:v>10505</c:v>
                </c:pt>
                <c:pt idx="12">
                  <c:v>11475</c:v>
                </c:pt>
              </c:numCache>
            </c:numRef>
          </c:val>
          <c:extLst xmlns:c16r2="http://schemas.microsoft.com/office/drawing/2015/06/chart">
            <c:ext xmlns:c16="http://schemas.microsoft.com/office/drawing/2014/chart" uri="{C3380CC4-5D6E-409C-BE32-E72D297353CC}">
              <c16:uniqueId val="{0000000A-DB8E-44EB-A1CA-6C58BE1E5FC8}"/>
            </c:ext>
          </c:extLst>
        </c:ser>
        <c:dLbls>
          <c:showLegendKey val="0"/>
          <c:showVal val="0"/>
          <c:showCatName val="0"/>
          <c:showSerName val="0"/>
          <c:showPercent val="0"/>
          <c:showBubbleSize val="0"/>
        </c:dLbls>
        <c:gapWidth val="100"/>
        <c:overlap val="100"/>
        <c:axId val="359474408"/>
        <c:axId val="359474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3953</c:v>
                </c:pt>
                <c:pt idx="2">
                  <c:v>#N/A</c:v>
                </c:pt>
                <c:pt idx="3">
                  <c:v>#N/A</c:v>
                </c:pt>
                <c:pt idx="4">
                  <c:v>3161</c:v>
                </c:pt>
                <c:pt idx="5">
                  <c:v>#N/A</c:v>
                </c:pt>
                <c:pt idx="6">
                  <c:v>#N/A</c:v>
                </c:pt>
                <c:pt idx="7">
                  <c:v>2712</c:v>
                </c:pt>
                <c:pt idx="8">
                  <c:v>#N/A</c:v>
                </c:pt>
                <c:pt idx="9">
                  <c:v>#N/A</c:v>
                </c:pt>
                <c:pt idx="10">
                  <c:v>2520</c:v>
                </c:pt>
                <c:pt idx="11">
                  <c:v>#N/A</c:v>
                </c:pt>
                <c:pt idx="12">
                  <c:v>#N/A</c:v>
                </c:pt>
                <c:pt idx="13">
                  <c:v>2540</c:v>
                </c:pt>
                <c:pt idx="14">
                  <c:v>#N/A</c:v>
                </c:pt>
              </c:numCache>
            </c:numRef>
          </c:val>
          <c:smooth val="0"/>
          <c:extLst xmlns:c16r2="http://schemas.microsoft.com/office/drawing/2015/06/chart">
            <c:ext xmlns:c16="http://schemas.microsoft.com/office/drawing/2014/chart" uri="{C3380CC4-5D6E-409C-BE32-E72D297353CC}">
              <c16:uniqueId val="{0000000B-DB8E-44EB-A1CA-6C58BE1E5FC8}"/>
            </c:ext>
          </c:extLst>
        </c:ser>
        <c:dLbls>
          <c:showLegendKey val="0"/>
          <c:showVal val="0"/>
          <c:showCatName val="0"/>
          <c:showSerName val="0"/>
          <c:showPercent val="0"/>
          <c:showBubbleSize val="0"/>
        </c:dLbls>
        <c:marker val="1"/>
        <c:smooth val="0"/>
        <c:axId val="359474408"/>
        <c:axId val="359474800"/>
      </c:lineChart>
      <c:catAx>
        <c:axId val="359474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9474800"/>
        <c:crosses val="autoZero"/>
        <c:auto val="1"/>
        <c:lblAlgn val="ctr"/>
        <c:lblOffset val="100"/>
        <c:tickLblSkip val="1"/>
        <c:tickMarkSkip val="1"/>
        <c:noMultiLvlLbl val="0"/>
      </c:catAx>
      <c:valAx>
        <c:axId val="359474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9474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2295</c:v>
                </c:pt>
                <c:pt idx="1">
                  <c:v>2472</c:v>
                </c:pt>
                <c:pt idx="2">
                  <c:v>2554</c:v>
                </c:pt>
              </c:numCache>
            </c:numRef>
          </c:val>
          <c:extLst xmlns:c16r2="http://schemas.microsoft.com/office/drawing/2015/06/chart">
            <c:ext xmlns:c16="http://schemas.microsoft.com/office/drawing/2014/chart" uri="{C3380CC4-5D6E-409C-BE32-E72D297353CC}">
              <c16:uniqueId val="{00000000-91F0-4176-AAC2-30A7FB0B2AE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117</c:v>
                </c:pt>
              </c:numCache>
            </c:numRef>
          </c:val>
          <c:extLst xmlns:c16r2="http://schemas.microsoft.com/office/drawing/2015/06/chart">
            <c:ext xmlns:c16="http://schemas.microsoft.com/office/drawing/2014/chart" uri="{C3380CC4-5D6E-409C-BE32-E72D297353CC}">
              <c16:uniqueId val="{00000001-91F0-4176-AAC2-30A7FB0B2AE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2563</c:v>
                </c:pt>
                <c:pt idx="1">
                  <c:v>2477</c:v>
                </c:pt>
                <c:pt idx="2">
                  <c:v>2122</c:v>
                </c:pt>
              </c:numCache>
            </c:numRef>
          </c:val>
          <c:extLst xmlns:c16r2="http://schemas.microsoft.com/office/drawing/2015/06/chart">
            <c:ext xmlns:c16="http://schemas.microsoft.com/office/drawing/2014/chart" uri="{C3380CC4-5D6E-409C-BE32-E72D297353CC}">
              <c16:uniqueId val="{00000002-91F0-4176-AAC2-30A7FB0B2AE0}"/>
            </c:ext>
          </c:extLst>
        </c:ser>
        <c:dLbls>
          <c:showLegendKey val="0"/>
          <c:showVal val="0"/>
          <c:showCatName val="0"/>
          <c:showSerName val="0"/>
          <c:showPercent val="0"/>
          <c:showBubbleSize val="0"/>
        </c:dLbls>
        <c:gapWidth val="120"/>
        <c:overlap val="100"/>
        <c:axId val="359475976"/>
        <c:axId val="359476368"/>
      </c:barChart>
      <c:catAx>
        <c:axId val="359475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59476368"/>
        <c:crosses val="autoZero"/>
        <c:auto val="1"/>
        <c:lblAlgn val="ctr"/>
        <c:lblOffset val="100"/>
        <c:tickLblSkip val="1"/>
        <c:tickMarkSkip val="1"/>
        <c:noMultiLvlLbl val="0"/>
      </c:catAx>
      <c:valAx>
        <c:axId val="3594763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59475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80B-48D4-B8BB-6AEC5FA8FE9B}"/>
                </c:ext>
                <c:ext xmlns:c15="http://schemas.microsoft.com/office/drawing/2012/chart" uri="{CE6537A1-D6FC-4f65-9D91-7224C49458BB}">
                  <c15:dlblFieldTable>
                    <c15:dlblFTEntry>
                      <c15:txfldGUID>{588319CD-4A60-499B-B91E-5B72B64A9B14}</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80B-48D4-B8BB-6AEC5FA8FE9B}"/>
                </c:ext>
                <c:ext xmlns:c15="http://schemas.microsoft.com/office/drawing/2012/chart" uri="{CE6537A1-D6FC-4f65-9D91-7224C49458BB}">
                  <c15:dlblFieldTable>
                    <c15:dlblFTEntry>
                      <c15:txfldGUID>{8B1CE516-3546-45BF-BD65-461D676885A1}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80B-48D4-B8BB-6AEC5FA8FE9B}"/>
                </c:ext>
                <c:ext xmlns:c15="http://schemas.microsoft.com/office/drawing/2012/chart" uri="{CE6537A1-D6FC-4f65-9D91-7224C49458BB}">
                  <c15:dlblFieldTable>
                    <c15:dlblFTEntry>
                      <c15:txfldGUID>{65956844-93F0-4377-8F6C-1EBE97DF1A9B}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80B-48D4-B8BB-6AEC5FA8FE9B}"/>
                </c:ext>
                <c:ext xmlns:c15="http://schemas.microsoft.com/office/drawing/2012/chart" uri="{CE6537A1-D6FC-4f65-9D91-7224C49458BB}">
                  <c15:dlblFieldTable>
                    <c15:dlblFTEntry>
                      <c15:txfldGUID>{C1B7AC51-DDF8-45A8-9A70-F05221F98A46}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80B-48D4-B8BB-6AEC5FA8FE9B}"/>
                </c:ext>
                <c:ext xmlns:c15="http://schemas.microsoft.com/office/drawing/2012/chart" uri="{CE6537A1-D6FC-4f65-9D91-7224C49458BB}">
                  <c15:dlblFieldTable>
                    <c15:dlblFTEntry>
                      <c15:txfldGUID>{FC6E0A32-4045-4D47-A4D1-B3BF1E9A3CCA}</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80B-48D4-B8BB-6AEC5FA8FE9B}"/>
                </c:ext>
                <c:ext xmlns:c15="http://schemas.microsoft.com/office/drawing/2012/chart" uri="{CE6537A1-D6FC-4f65-9D91-7224C49458BB}">
                  <c15:layout/>
                  <c15:dlblFieldTable>
                    <c15:dlblFTEntry>
                      <c15:txfldGUID>{CD0EAFEB-10F3-4680-8737-EA1185FFF136}</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80B-48D4-B8BB-6AEC5FA8FE9B}"/>
                </c:ext>
                <c:ext xmlns:c15="http://schemas.microsoft.com/office/drawing/2012/chart" uri="{CE6537A1-D6FC-4f65-9D91-7224C49458BB}">
                  <c15:layout/>
                  <c15:dlblFieldTable>
                    <c15:dlblFTEntry>
                      <c15:txfldGUID>{567D5C15-68FD-43CB-B731-31DA02D31A8C}</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80B-48D4-B8BB-6AEC5FA8FE9B}"/>
                </c:ext>
                <c:ext xmlns:c15="http://schemas.microsoft.com/office/drawing/2012/chart" uri="{CE6537A1-D6FC-4f65-9D91-7224C49458BB}">
                  <c15:layout/>
                  <c15:dlblFieldTable>
                    <c15:dlblFTEntry>
                      <c15:txfldGUID>{99FFC57A-195A-48C8-BB67-950A8651B8E2}</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80B-48D4-B8BB-6AEC5FA8FE9B}"/>
                </c:ext>
                <c:ext xmlns:c15="http://schemas.microsoft.com/office/drawing/2012/chart" uri="{CE6537A1-D6FC-4f65-9D91-7224C49458BB}">
                  <c15:layout/>
                  <c15:dlblFieldTable>
                    <c15:dlblFTEntry>
                      <c15:txfldGUID>{B557B670-E2F8-4A53-90ED-AAF67CDD480B}</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41.2</c:v>
                </c:pt>
                <c:pt idx="16">
                  <c:v>43</c:v>
                </c:pt>
                <c:pt idx="24">
                  <c:v>44.9</c:v>
                </c:pt>
                <c:pt idx="32">
                  <c:v>45.7</c:v>
                </c:pt>
              </c:numCache>
            </c:numRef>
          </c:xVal>
          <c:yVal>
            <c:numRef>
              <c:f>公会計指標分析・財政指標組合せ分析表!$BP$51:$DC$51</c:f>
              <c:numCache>
                <c:formatCode>#,##0.0;"▲ "#,##0.0</c:formatCode>
                <c:ptCount val="40"/>
                <c:pt idx="8">
                  <c:v>65.5</c:v>
                </c:pt>
                <c:pt idx="16">
                  <c:v>57.6</c:v>
                </c:pt>
                <c:pt idx="24">
                  <c:v>55.2</c:v>
                </c:pt>
                <c:pt idx="32">
                  <c:v>56</c:v>
                </c:pt>
              </c:numCache>
            </c:numRef>
          </c:yVal>
          <c:smooth val="0"/>
          <c:extLst xmlns:c16r2="http://schemas.microsoft.com/office/drawing/2015/06/chart">
            <c:ext xmlns:c16="http://schemas.microsoft.com/office/drawing/2014/chart" uri="{C3380CC4-5D6E-409C-BE32-E72D297353CC}">
              <c16:uniqueId val="{00000009-680B-48D4-B8BB-6AEC5FA8FE9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80B-48D4-B8BB-6AEC5FA8FE9B}"/>
                </c:ext>
                <c:ext xmlns:c15="http://schemas.microsoft.com/office/drawing/2012/chart" uri="{CE6537A1-D6FC-4f65-9D91-7224C49458BB}">
                  <c15:dlblFieldTable>
                    <c15:dlblFTEntry>
                      <c15:txfldGUID>{4B03414B-1279-4DBE-801C-35B96919FBC7}</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80B-48D4-B8BB-6AEC5FA8FE9B}"/>
                </c:ext>
                <c:ext xmlns:c15="http://schemas.microsoft.com/office/drawing/2012/chart" uri="{CE6537A1-D6FC-4f65-9D91-7224C49458BB}">
                  <c15:dlblFieldTable>
                    <c15:dlblFTEntry>
                      <c15:txfldGUID>{3BE3DDCF-8A87-41E4-B8DE-0740777A007A}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80B-48D4-B8BB-6AEC5FA8FE9B}"/>
                </c:ext>
                <c:ext xmlns:c15="http://schemas.microsoft.com/office/drawing/2012/chart" uri="{CE6537A1-D6FC-4f65-9D91-7224C49458BB}">
                  <c15:dlblFieldTable>
                    <c15:dlblFTEntry>
                      <c15:txfldGUID>{08E25F4C-90C6-4063-A568-36072AF6DEB1}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80B-48D4-B8BB-6AEC5FA8FE9B}"/>
                </c:ext>
                <c:ext xmlns:c15="http://schemas.microsoft.com/office/drawing/2012/chart" uri="{CE6537A1-D6FC-4f65-9D91-7224C49458BB}">
                  <c15:dlblFieldTable>
                    <c15:dlblFTEntry>
                      <c15:txfldGUID>{9E68C18C-7CE2-44BC-BBFE-6602D52691E9}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80B-48D4-B8BB-6AEC5FA8FE9B}"/>
                </c:ext>
                <c:ext xmlns:c15="http://schemas.microsoft.com/office/drawing/2012/chart" uri="{CE6537A1-D6FC-4f65-9D91-7224C49458BB}">
                  <c15:dlblFieldTable>
                    <c15:dlblFTEntry>
                      <c15:txfldGUID>{ABA6E898-74CF-4010-98D6-58DF2C92A117}</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80B-48D4-B8BB-6AEC5FA8FE9B}"/>
                </c:ext>
                <c:ext xmlns:c15="http://schemas.microsoft.com/office/drawing/2012/chart" uri="{CE6537A1-D6FC-4f65-9D91-7224C49458BB}">
                  <c15:layout/>
                  <c15:dlblFieldTable>
                    <c15:dlblFTEntry>
                      <c15:txfldGUID>{37CDDA50-7DF8-4BA2-9766-9C40947E0405}</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80B-48D4-B8BB-6AEC5FA8FE9B}"/>
                </c:ext>
                <c:ext xmlns:c15="http://schemas.microsoft.com/office/drawing/2012/chart" uri="{CE6537A1-D6FC-4f65-9D91-7224C49458BB}">
                  <c15:layout/>
                  <c15:dlblFieldTable>
                    <c15:dlblFTEntry>
                      <c15:txfldGUID>{1BD076B4-46FF-46C5-A0F0-BEDE042D8605}</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80B-48D4-B8BB-6AEC5FA8FE9B}"/>
                </c:ext>
                <c:ext xmlns:c15="http://schemas.microsoft.com/office/drawing/2012/chart" uri="{CE6537A1-D6FC-4f65-9D91-7224C49458BB}">
                  <c15:layout/>
                  <c15:dlblFieldTable>
                    <c15:dlblFTEntry>
                      <c15:txfldGUID>{C449D9DD-A7D1-46B9-AD9D-46ED42A997C4}</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80B-48D4-B8BB-6AEC5FA8FE9B}"/>
                </c:ext>
                <c:ext xmlns:c15="http://schemas.microsoft.com/office/drawing/2012/chart" uri="{CE6537A1-D6FC-4f65-9D91-7224C49458BB}">
                  <c15:layout/>
                  <c15:dlblFieldTable>
                    <c15:dlblFTEntry>
                      <c15:txfldGUID>{40FAC0B9-1C2A-4CBA-85AB-D41F1BC6612E}</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57.6</c:v>
                </c:pt>
                <c:pt idx="24">
                  <c:v>58.9</c:v>
                </c:pt>
                <c:pt idx="32">
                  <c:v>60.2</c:v>
                </c:pt>
              </c:numCache>
            </c:numRef>
          </c:xVal>
          <c:yVal>
            <c:numRef>
              <c:f>公会計指標分析・財政指標組合せ分析表!$BP$55:$DC$55</c:f>
              <c:numCache>
                <c:formatCode>#,##0.0;"▲ "#,##0.0</c:formatCode>
                <c:ptCount val="40"/>
                <c:pt idx="8">
                  <c:v>20.2</c:v>
                </c:pt>
                <c:pt idx="16">
                  <c:v>38.5</c:v>
                </c:pt>
                <c:pt idx="24">
                  <c:v>32.799999999999997</c:v>
                </c:pt>
                <c:pt idx="32">
                  <c:v>20.9</c:v>
                </c:pt>
              </c:numCache>
            </c:numRef>
          </c:yVal>
          <c:smooth val="0"/>
          <c:extLst xmlns:c16r2="http://schemas.microsoft.com/office/drawing/2015/06/chart">
            <c:ext xmlns:c16="http://schemas.microsoft.com/office/drawing/2014/chart" uri="{C3380CC4-5D6E-409C-BE32-E72D297353CC}">
              <c16:uniqueId val="{00000013-680B-48D4-B8BB-6AEC5FA8FE9B}"/>
            </c:ext>
          </c:extLst>
        </c:ser>
        <c:dLbls>
          <c:showLegendKey val="0"/>
          <c:showVal val="1"/>
          <c:showCatName val="0"/>
          <c:showSerName val="0"/>
          <c:showPercent val="0"/>
          <c:showBubbleSize val="0"/>
        </c:dLbls>
        <c:axId val="360615936"/>
        <c:axId val="360616328"/>
      </c:scatterChart>
      <c:valAx>
        <c:axId val="360615936"/>
        <c:scaling>
          <c:orientation val="minMax"/>
          <c:max val="62"/>
          <c:min val="4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0616328"/>
        <c:crosses val="autoZero"/>
        <c:crossBetween val="midCat"/>
      </c:valAx>
      <c:valAx>
        <c:axId val="360616328"/>
        <c:scaling>
          <c:orientation val="minMax"/>
          <c:max val="74"/>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06159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C4C-4796-AA38-29AA5BE91E75}"/>
                </c:ext>
                <c:ext xmlns:c15="http://schemas.microsoft.com/office/drawing/2012/chart" uri="{CE6537A1-D6FC-4f65-9D91-7224C49458BB}">
                  <c15:layout/>
                  <c15:dlblFieldTable>
                    <c15:dlblFTEntry>
                      <c15:txfldGUID>{FABE24A3-3C14-4D4B-B1D1-3A2C94D2F1CE}</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C4C-4796-AA38-29AA5BE91E75}"/>
                </c:ext>
                <c:ext xmlns:c15="http://schemas.microsoft.com/office/drawing/2012/chart" uri="{CE6537A1-D6FC-4f65-9D91-7224C49458BB}">
                  <c15:dlblFieldTable>
                    <c15:dlblFTEntry>
                      <c15:txfldGUID>{7DB7F53D-25D5-46EE-9F41-22BF9C625C93}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C4C-4796-AA38-29AA5BE91E75}"/>
                </c:ext>
                <c:ext xmlns:c15="http://schemas.microsoft.com/office/drawing/2012/chart" uri="{CE6537A1-D6FC-4f65-9D91-7224C49458BB}">
                  <c15:dlblFieldTable>
                    <c15:dlblFTEntry>
                      <c15:txfldGUID>{399D8A3C-DEAE-4CF9-8152-5AA4FEBC560B}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C4C-4796-AA38-29AA5BE91E75}"/>
                </c:ext>
                <c:ext xmlns:c15="http://schemas.microsoft.com/office/drawing/2012/chart" uri="{CE6537A1-D6FC-4f65-9D91-7224C49458BB}">
                  <c15:dlblFieldTable>
                    <c15:dlblFTEntry>
                      <c15:txfldGUID>{FFF61D9F-1BB9-406A-B85A-5C92056FF87E}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C4C-4796-AA38-29AA5BE91E75}"/>
                </c:ext>
                <c:ext xmlns:c15="http://schemas.microsoft.com/office/drawing/2012/chart" uri="{CE6537A1-D6FC-4f65-9D91-7224C49458BB}">
                  <c15:dlblFieldTable>
                    <c15:dlblFTEntry>
                      <c15:txfldGUID>{A4A16C81-F881-4EBE-A818-273EEDA23838}</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C4C-4796-AA38-29AA5BE91E75}"/>
                </c:ext>
                <c:ext xmlns:c15="http://schemas.microsoft.com/office/drawing/2012/chart" uri="{CE6537A1-D6FC-4f65-9D91-7224C49458BB}">
                  <c15:layout/>
                  <c15:dlblFieldTable>
                    <c15:dlblFTEntry>
                      <c15:txfldGUID>{F12175E9-39B0-44BD-BF2B-B7C88172F3BF}</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C4C-4796-AA38-29AA5BE91E75}"/>
                </c:ext>
                <c:ext xmlns:c15="http://schemas.microsoft.com/office/drawing/2012/chart" uri="{CE6537A1-D6FC-4f65-9D91-7224C49458BB}">
                  <c15:layout/>
                  <c15:dlblFieldTable>
                    <c15:dlblFTEntry>
                      <c15:txfldGUID>{A43DC53C-CABC-41E1-B35D-7D44C96B294D}</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2.7866729959841571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C4C-4796-AA38-29AA5BE91E75}"/>
                </c:ext>
                <c:ext xmlns:c15="http://schemas.microsoft.com/office/drawing/2012/chart" uri="{CE6537A1-D6FC-4f65-9D91-7224C49458BB}">
                  <c15:layout/>
                  <c15:dlblFieldTable>
                    <c15:dlblFTEntry>
                      <c15:txfldGUID>{A9FC9B61-6DD6-4218-8E4F-AE4EE22678C8}</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3.5529253278379698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C4C-4796-AA38-29AA5BE91E75}"/>
                </c:ext>
                <c:ext xmlns:c15="http://schemas.microsoft.com/office/drawing/2012/chart" uri="{CE6537A1-D6FC-4f65-9D91-7224C49458BB}">
                  <c15:layout/>
                  <c15:dlblFieldTable>
                    <c15:dlblFTEntry>
                      <c15:txfldGUID>{AFDE8387-21E5-4538-BCC6-B81713F5CA7A}</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12.8</c:v>
                </c:pt>
                <c:pt idx="8">
                  <c:v>12.4</c:v>
                </c:pt>
                <c:pt idx="16">
                  <c:v>11.9</c:v>
                </c:pt>
                <c:pt idx="24">
                  <c:v>11.4</c:v>
                </c:pt>
                <c:pt idx="32">
                  <c:v>11.3</c:v>
                </c:pt>
              </c:numCache>
            </c:numRef>
          </c:xVal>
          <c:yVal>
            <c:numRef>
              <c:f>公会計指標分析・財政指標組合せ分析表!$BP$73:$DC$73</c:f>
              <c:numCache>
                <c:formatCode>#,##0.0;"▲ "#,##0.0</c:formatCode>
                <c:ptCount val="40"/>
                <c:pt idx="0">
                  <c:v>84.6</c:v>
                </c:pt>
                <c:pt idx="8">
                  <c:v>65.5</c:v>
                </c:pt>
                <c:pt idx="16">
                  <c:v>57.6</c:v>
                </c:pt>
                <c:pt idx="24">
                  <c:v>55.2</c:v>
                </c:pt>
                <c:pt idx="32">
                  <c:v>56</c:v>
                </c:pt>
              </c:numCache>
            </c:numRef>
          </c:yVal>
          <c:smooth val="0"/>
          <c:extLst xmlns:c16r2="http://schemas.microsoft.com/office/drawing/2015/06/chart">
            <c:ext xmlns:c16="http://schemas.microsoft.com/office/drawing/2014/chart" uri="{C3380CC4-5D6E-409C-BE32-E72D297353CC}">
              <c16:uniqueId val="{00000009-4C4C-4796-AA38-29AA5BE91E7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C4C-4796-AA38-29AA5BE91E75}"/>
                </c:ext>
                <c:ext xmlns:c15="http://schemas.microsoft.com/office/drawing/2012/chart" uri="{CE6537A1-D6FC-4f65-9D91-7224C49458BB}">
                  <c15:layout/>
                  <c15:dlblFieldTable>
                    <c15:dlblFTEntry>
                      <c15:txfldGUID>{463592C4-9E6B-4E03-B97B-A36778C00736}</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C4C-4796-AA38-29AA5BE91E75}"/>
                </c:ext>
                <c:ext xmlns:c15="http://schemas.microsoft.com/office/drawing/2012/chart" uri="{CE6537A1-D6FC-4f65-9D91-7224C49458BB}">
                  <c15:dlblFieldTable>
                    <c15:dlblFTEntry>
                      <c15:txfldGUID>{2F426935-02B2-4BE8-B273-2C7CA5473B40}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C4C-4796-AA38-29AA5BE91E75}"/>
                </c:ext>
                <c:ext xmlns:c15="http://schemas.microsoft.com/office/drawing/2012/chart" uri="{CE6537A1-D6FC-4f65-9D91-7224C49458BB}">
                  <c15:dlblFieldTable>
                    <c15:dlblFTEntry>
                      <c15:txfldGUID>{1FE417BE-5801-4C4C-B839-CCE07AD7ECF9}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C4C-4796-AA38-29AA5BE91E75}"/>
                </c:ext>
                <c:ext xmlns:c15="http://schemas.microsoft.com/office/drawing/2012/chart" uri="{CE6537A1-D6FC-4f65-9D91-7224C49458BB}">
                  <c15:dlblFieldTable>
                    <c15:dlblFTEntry>
                      <c15:txfldGUID>{79A806BD-A819-4B49-B3DF-C5C2EDA97C8E}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C4C-4796-AA38-29AA5BE91E75}"/>
                </c:ext>
                <c:ext xmlns:c15="http://schemas.microsoft.com/office/drawing/2012/chart" uri="{CE6537A1-D6FC-4f65-9D91-7224C49458BB}">
                  <c15:dlblFieldTable>
                    <c15:dlblFTEntry>
                      <c15:txfldGUID>{1C9E245F-77D8-4280-98CC-C331DAE22DFB}</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C4C-4796-AA38-29AA5BE91E75}"/>
                </c:ext>
                <c:ext xmlns:c15="http://schemas.microsoft.com/office/drawing/2012/chart" uri="{CE6537A1-D6FC-4f65-9D91-7224C49458BB}">
                  <c15:layout/>
                  <c15:dlblFieldTable>
                    <c15:dlblFTEntry>
                      <c15:txfldGUID>{7C9487EC-9FF3-420B-B03B-9D56575B2F2F}</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C4C-4796-AA38-29AA5BE91E75}"/>
                </c:ext>
                <c:ext xmlns:c15="http://schemas.microsoft.com/office/drawing/2012/chart" uri="{CE6537A1-D6FC-4f65-9D91-7224C49458BB}">
                  <c15:layout/>
                  <c15:dlblFieldTable>
                    <c15:dlblFTEntry>
                      <c15:txfldGUID>{A2BE24E5-F11D-4F48-AF99-BF5496B778BA}</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C4C-4796-AA38-29AA5BE91E75}"/>
                </c:ext>
                <c:ext xmlns:c15="http://schemas.microsoft.com/office/drawing/2012/chart" uri="{CE6537A1-D6FC-4f65-9D91-7224C49458BB}">
                  <c15:layout/>
                  <c15:dlblFieldTable>
                    <c15:dlblFTEntry>
                      <c15:txfldGUID>{0560A67B-4544-4402-A918-AB2CB277081F}</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C4C-4796-AA38-29AA5BE91E75}"/>
                </c:ext>
                <c:ext xmlns:c15="http://schemas.microsoft.com/office/drawing/2012/chart" uri="{CE6537A1-D6FC-4f65-9D91-7224C49458BB}">
                  <c15:layout/>
                  <c15:dlblFieldTable>
                    <c15:dlblFTEntry>
                      <c15:txfldGUID>{E8EEAADA-5B92-4B5D-9A46-132CE3B0958F}</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9.3000000000000007</c:v>
                </c:pt>
                <c:pt idx="16">
                  <c:v>9.1999999999999993</c:v>
                </c:pt>
                <c:pt idx="24">
                  <c:v>9.1</c:v>
                </c:pt>
                <c:pt idx="32">
                  <c:v>9.1</c:v>
                </c:pt>
              </c:numCache>
            </c:numRef>
          </c:xVal>
          <c:yVal>
            <c:numRef>
              <c:f>公会計指標分析・財政指標組合せ分析表!$BP$77:$DC$77</c:f>
              <c:numCache>
                <c:formatCode>#,##0.0;"▲ "#,##0.0</c:formatCode>
                <c:ptCount val="40"/>
                <c:pt idx="0">
                  <c:v>48.7</c:v>
                </c:pt>
                <c:pt idx="8">
                  <c:v>20.2</c:v>
                </c:pt>
                <c:pt idx="16">
                  <c:v>38.5</c:v>
                </c:pt>
                <c:pt idx="24">
                  <c:v>32.799999999999997</c:v>
                </c:pt>
                <c:pt idx="32">
                  <c:v>20.9</c:v>
                </c:pt>
              </c:numCache>
            </c:numRef>
          </c:yVal>
          <c:smooth val="0"/>
          <c:extLst xmlns:c16r2="http://schemas.microsoft.com/office/drawing/2015/06/chart">
            <c:ext xmlns:c16="http://schemas.microsoft.com/office/drawing/2014/chart" uri="{C3380CC4-5D6E-409C-BE32-E72D297353CC}">
              <c16:uniqueId val="{00000013-4C4C-4796-AA38-29AA5BE91E75}"/>
            </c:ext>
          </c:extLst>
        </c:ser>
        <c:dLbls>
          <c:showLegendKey val="0"/>
          <c:showVal val="1"/>
          <c:showCatName val="0"/>
          <c:showSerName val="0"/>
          <c:showPercent val="0"/>
          <c:showBubbleSize val="0"/>
        </c:dLbls>
        <c:axId val="360617112"/>
        <c:axId val="360617504"/>
      </c:scatterChart>
      <c:valAx>
        <c:axId val="360617112"/>
        <c:scaling>
          <c:orientation val="minMax"/>
          <c:max val="13.2"/>
          <c:min val="8.8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0617504"/>
        <c:crosses val="autoZero"/>
        <c:crossBetween val="midCat"/>
      </c:valAx>
      <c:valAx>
        <c:axId val="360617504"/>
        <c:scaling>
          <c:orientation val="minMax"/>
          <c:max val="96"/>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06171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群馬県東吾妻町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元利償還金についてはわずかずつ減少しており、算入公債費等はわずかずつ上昇している。引き続き財政措置の優位な起債を活用するほか、事業を精査して新規発行債の抑制に努める。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当町については、満期一括償還地方債を利用していない。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群馬県東吾妻町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年度は庁舎と保育所の建設が行われたため、一般会計等に係る地方債の残高が</a:t>
          </a:r>
          <a:r>
            <a:rPr kumimoji="1" lang="en-US" altLang="ja-JP" sz="1400">
              <a:latin typeface="ＭＳ ゴシック" pitchFamily="49" charset="-128"/>
              <a:ea typeface="ＭＳ ゴシック" pitchFamily="49" charset="-128"/>
            </a:rPr>
            <a:t>970</a:t>
          </a:r>
          <a:r>
            <a:rPr kumimoji="1" lang="ja-JP" altLang="en-US" sz="1400">
              <a:latin typeface="ＭＳ ゴシック" pitchFamily="49" charset="-128"/>
              <a:ea typeface="ＭＳ ゴシック" pitchFamily="49" charset="-128"/>
            </a:rPr>
            <a:t>百万円増加している。その他の数値が改善されたため将来負担比率は</a:t>
          </a:r>
          <a:r>
            <a:rPr kumimoji="1" lang="en-US" altLang="ja-JP" sz="1400">
              <a:latin typeface="ＭＳ ゴシック" pitchFamily="49" charset="-128"/>
              <a:ea typeface="ＭＳ ゴシック" pitchFamily="49" charset="-128"/>
            </a:rPr>
            <a:t>0.8</a:t>
          </a:r>
          <a:r>
            <a:rPr kumimoji="1" lang="ja-JP" altLang="en-US" sz="1400">
              <a:latin typeface="ＭＳ ゴシック" pitchFamily="49" charset="-128"/>
              <a:ea typeface="ＭＳ ゴシック" pitchFamily="49" charset="-128"/>
            </a:rPr>
            <a:t>ポイントの悪化で済んでいるが、これ以上比率を伸ばさないよう計画的な事業執行に努める。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群馬県東吾妻町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財政調整基金は増加したものの、その他特定目的基金については軒並み減少しており、積極的に取崩を行い、事業に充当している。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各種基金条例に則り積立・取崩を行うとともに、基金の一括管理についても検証し、適正な運用についても検討していく。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また、基金の繰入金に頼りすぎない健全な財政運営にも心掛ける。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・合併市町村振興基金：地域における住民の連帯の強化及び旧町村単位での地域振興に資するために活用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・庁舎建設基金：庁舎建設及び庁舎改修等に活用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・公共施設等整備基金：公共施設等整備事業の円滑な執行を図るために設置されたもの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・福祉事業基金：社会福祉及び老人福祉の増進に資するために設置されたもの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・ふるさと応援寄附基金：本庁を応援する個人等からの寄附金を財源としての、寄付者の意向を反映した政策を実施し、ふるさとづくりを推進する。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年度については、合併市町村振興基金を地域振興に資する事業に充当したため、基金残高は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・庁舎建設基金については、合併特例債の充当残と起債対象外事業に対し充当したため、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・庁舎建設基金は事業完了したため、改修費用等を残して減債基金と財政調整基金に積み替える。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・福祉事業基金及びふるさと応援寄附基金は、基金の使途に合致した事業に対し積極的に活用していく。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実質収支の増に伴い、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千円の積立をおこなったことによる増。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合併算定替の縮減による普通交付税の増及び災害等の突発的な財政需要に備えるため、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億円程度を目途に積立を行っていく。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令和元年度の庁舎建設事業に対応するため、庁舎建設基金から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117,731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千円積み替えた。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令和元年度で庁舎に対する借入は完了するため、交付税措置を除いた元利償還金分を積み立てておく。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群馬県東吾妻町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13,885
13,619
253.91
9,340,366
9,012,409
209,029
5,371,649
11,475,317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xmlns="" id="{00000000-0008-0000-0D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xmlns="" id="{00000000-0008-0000-0D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xmlns="" id="{00000000-0008-0000-0D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xmlns="" id="{00000000-0008-0000-0D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xmlns="" id="{00000000-0008-0000-0D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xmlns="" id="{00000000-0008-0000-0D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xmlns="" id="{00000000-0008-0000-0D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xmlns="" id="{00000000-0008-0000-0D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xmlns="" id="{00000000-0008-0000-0D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xmlns="" id="{00000000-0008-0000-0D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xmlns="" id="{00000000-0008-0000-0D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xmlns="" id="{00000000-0008-0000-0D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xmlns="" id="{00000000-0008-0000-0D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xmlns=""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xmlns=""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xmlns="" id="{00000000-0008-0000-0D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xmlns="" id="{00000000-0008-0000-0D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有形固定資産減価償却率は全国平均を大きく下回っており、群馬県平均や類似団体と比較しても低い水準となっている</a:t>
          </a:r>
          <a:r>
            <a:rPr kumimoji="1" lang="ja-JP" altLang="en-US" sz="1100">
              <a:solidFill>
                <a:srgbClr val="FF0000"/>
              </a:solidFill>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当町は道路延長が長く、交通インフラに対する投資的経費が多額となっている。その他の公共施設についても老朽化が進んでいるため、計画的に予防修繕等を行う。</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xmlns="" id="{00000000-0008-0000-0D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xmlns="" id="{00000000-0008-0000-0D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xmlns="" id="{00000000-0008-0000-0D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xmlns="" id="{00000000-0008-0000-0D00-000033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xmlns="" id="{00000000-0008-0000-0D00-000034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xmlns="" id="{00000000-0008-0000-0D00-000035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xmlns="" id="{00000000-0008-0000-0D00-000036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xmlns="" id="{00000000-0008-0000-0D00-000037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xmlns="" id="{00000000-0008-0000-0D00-000038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xmlns="" id="{00000000-0008-0000-0D00-000039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xmlns="" id="{00000000-0008-0000-0D00-00003A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xmlns="" id="{00000000-0008-0000-0D00-00003B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xmlns="" id="{00000000-0008-0000-0D00-00003C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xmlns="" id="{00000000-0008-0000-0D00-00003D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xmlns="" id="{00000000-0008-0000-0D00-00003E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xmlns="" id="{00000000-0008-0000-0D00-00003F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xmlns="" id="{00000000-0008-0000-0D00-000040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xmlns="" id="{00000000-0008-0000-0D00-000041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161744</xdr:rowOff>
    </xdr:from>
    <xdr:to>
      <xdr:col>23</xdr:col>
      <xdr:colOff>85090</xdr:colOff>
      <xdr:row>35</xdr:row>
      <xdr:rowOff>89898</xdr:rowOff>
    </xdr:to>
    <xdr:cxnSp macro="">
      <xdr:nvCxnSpPr>
        <xdr:cNvPr id="66" name="直線コネクタ 65">
          <a:extLst>
            <a:ext uri="{FF2B5EF4-FFF2-40B4-BE49-F238E27FC236}">
              <a16:creationId xmlns:a16="http://schemas.microsoft.com/office/drawing/2014/main" xmlns="" id="{00000000-0008-0000-0D00-000042000000}"/>
            </a:ext>
          </a:extLst>
        </xdr:cNvPr>
        <xdr:cNvCxnSpPr/>
      </xdr:nvCxnSpPr>
      <xdr:spPr>
        <a:xfrm flipV="1">
          <a:off x="4760595" y="5390969"/>
          <a:ext cx="127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93725</xdr:rowOff>
    </xdr:from>
    <xdr:ext cx="405111" cy="259045"/>
    <xdr:sp macro="" textlink="">
      <xdr:nvSpPr>
        <xdr:cNvPr id="67" name="有形固定資産減価償却率最小値テキスト">
          <a:extLst>
            <a:ext uri="{FF2B5EF4-FFF2-40B4-BE49-F238E27FC236}">
              <a16:creationId xmlns:a16="http://schemas.microsoft.com/office/drawing/2014/main" xmlns="" id="{00000000-0008-0000-0D00-000043000000}"/>
            </a:ext>
          </a:extLst>
        </xdr:cNvPr>
        <xdr:cNvSpPr txBox="1"/>
      </xdr:nvSpPr>
      <xdr:spPr>
        <a:xfrm>
          <a:off x="4813300" y="6866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89898</xdr:rowOff>
    </xdr:from>
    <xdr:to>
      <xdr:col>23</xdr:col>
      <xdr:colOff>174625</xdr:colOff>
      <xdr:row>35</xdr:row>
      <xdr:rowOff>89898</xdr:rowOff>
    </xdr:to>
    <xdr:cxnSp macro="">
      <xdr:nvCxnSpPr>
        <xdr:cNvPr id="68" name="直線コネクタ 67">
          <a:extLst>
            <a:ext uri="{FF2B5EF4-FFF2-40B4-BE49-F238E27FC236}">
              <a16:creationId xmlns:a16="http://schemas.microsoft.com/office/drawing/2014/main" xmlns="" id="{00000000-0008-0000-0D00-000044000000}"/>
            </a:ext>
          </a:extLst>
        </xdr:cNvPr>
        <xdr:cNvCxnSpPr/>
      </xdr:nvCxnSpPr>
      <xdr:spPr>
        <a:xfrm>
          <a:off x="4673600" y="686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108421</xdr:rowOff>
    </xdr:from>
    <xdr:ext cx="405111" cy="259045"/>
    <xdr:sp macro="" textlink="">
      <xdr:nvSpPr>
        <xdr:cNvPr id="69" name="有形固定資産減価償却率最大値テキスト">
          <a:extLst>
            <a:ext uri="{FF2B5EF4-FFF2-40B4-BE49-F238E27FC236}">
              <a16:creationId xmlns:a16="http://schemas.microsoft.com/office/drawing/2014/main" xmlns="" id="{00000000-0008-0000-0D00-000045000000}"/>
            </a:ext>
          </a:extLst>
        </xdr:cNvPr>
        <xdr:cNvSpPr txBox="1"/>
      </xdr:nvSpPr>
      <xdr:spPr>
        <a:xfrm>
          <a:off x="4813300" y="5166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161744</xdr:rowOff>
    </xdr:from>
    <xdr:to>
      <xdr:col>23</xdr:col>
      <xdr:colOff>174625</xdr:colOff>
      <xdr:row>26</xdr:row>
      <xdr:rowOff>161744</xdr:rowOff>
    </xdr:to>
    <xdr:cxnSp macro="">
      <xdr:nvCxnSpPr>
        <xdr:cNvPr id="70" name="直線コネクタ 69">
          <a:extLst>
            <a:ext uri="{FF2B5EF4-FFF2-40B4-BE49-F238E27FC236}">
              <a16:creationId xmlns:a16="http://schemas.microsoft.com/office/drawing/2014/main" xmlns="" id="{00000000-0008-0000-0D00-000046000000}"/>
            </a:ext>
          </a:extLst>
        </xdr:cNvPr>
        <xdr:cNvCxnSpPr/>
      </xdr:nvCxnSpPr>
      <xdr:spPr>
        <a:xfrm>
          <a:off x="4673600" y="539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100619</xdr:rowOff>
    </xdr:from>
    <xdr:ext cx="405111" cy="259045"/>
    <xdr:sp macro="" textlink="">
      <xdr:nvSpPr>
        <xdr:cNvPr id="71" name="有形固定資産減価償却率平均値テキスト">
          <a:extLst>
            <a:ext uri="{FF2B5EF4-FFF2-40B4-BE49-F238E27FC236}">
              <a16:creationId xmlns:a16="http://schemas.microsoft.com/office/drawing/2014/main" xmlns="" id="{00000000-0008-0000-0D00-000047000000}"/>
            </a:ext>
          </a:extLst>
        </xdr:cNvPr>
        <xdr:cNvSpPr txBox="1"/>
      </xdr:nvSpPr>
      <xdr:spPr>
        <a:xfrm>
          <a:off x="4813300" y="56727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77742</xdr:rowOff>
    </xdr:from>
    <xdr:to>
      <xdr:col>23</xdr:col>
      <xdr:colOff>136525</xdr:colOff>
      <xdr:row>30</xdr:row>
      <xdr:rowOff>7892</xdr:rowOff>
    </xdr:to>
    <xdr:sp macro="" textlink="">
      <xdr:nvSpPr>
        <xdr:cNvPr id="72" name="フローチャート: 判断 71">
          <a:extLst>
            <a:ext uri="{FF2B5EF4-FFF2-40B4-BE49-F238E27FC236}">
              <a16:creationId xmlns:a16="http://schemas.microsoft.com/office/drawing/2014/main" xmlns="" id="{00000000-0008-0000-0D00-000048000000}"/>
            </a:ext>
          </a:extLst>
        </xdr:cNvPr>
        <xdr:cNvSpPr/>
      </xdr:nvSpPr>
      <xdr:spPr>
        <a:xfrm>
          <a:off x="47117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117838</xdr:rowOff>
    </xdr:from>
    <xdr:to>
      <xdr:col>19</xdr:col>
      <xdr:colOff>187325</xdr:colOff>
      <xdr:row>30</xdr:row>
      <xdr:rowOff>47988</xdr:rowOff>
    </xdr:to>
    <xdr:sp macro="" textlink="">
      <xdr:nvSpPr>
        <xdr:cNvPr id="73" name="フローチャート: 判断 72">
          <a:extLst>
            <a:ext uri="{FF2B5EF4-FFF2-40B4-BE49-F238E27FC236}">
              <a16:creationId xmlns:a16="http://schemas.microsoft.com/office/drawing/2014/main" xmlns="" id="{00000000-0008-0000-0D00-000049000000}"/>
            </a:ext>
          </a:extLst>
        </xdr:cNvPr>
        <xdr:cNvSpPr/>
      </xdr:nvSpPr>
      <xdr:spPr>
        <a:xfrm>
          <a:off x="4000500" y="586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157933</xdr:rowOff>
    </xdr:from>
    <xdr:to>
      <xdr:col>15</xdr:col>
      <xdr:colOff>187325</xdr:colOff>
      <xdr:row>30</xdr:row>
      <xdr:rowOff>88083</xdr:rowOff>
    </xdr:to>
    <xdr:sp macro="" textlink="">
      <xdr:nvSpPr>
        <xdr:cNvPr id="74" name="フローチャート: 判断 73">
          <a:extLst>
            <a:ext uri="{FF2B5EF4-FFF2-40B4-BE49-F238E27FC236}">
              <a16:creationId xmlns:a16="http://schemas.microsoft.com/office/drawing/2014/main" xmlns="" id="{00000000-0008-0000-0D00-00004A000000}"/>
            </a:ext>
          </a:extLst>
        </xdr:cNvPr>
        <xdr:cNvSpPr/>
      </xdr:nvSpPr>
      <xdr:spPr>
        <a:xfrm>
          <a:off x="3238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42001</xdr:rowOff>
    </xdr:from>
    <xdr:to>
      <xdr:col>11</xdr:col>
      <xdr:colOff>187325</xdr:colOff>
      <xdr:row>30</xdr:row>
      <xdr:rowOff>143601</xdr:rowOff>
    </xdr:to>
    <xdr:sp macro="" textlink="">
      <xdr:nvSpPr>
        <xdr:cNvPr id="75" name="フローチャート: 判断 74">
          <a:extLst>
            <a:ext uri="{FF2B5EF4-FFF2-40B4-BE49-F238E27FC236}">
              <a16:creationId xmlns:a16="http://schemas.microsoft.com/office/drawing/2014/main" xmlns="" id="{00000000-0008-0000-0D00-00004B000000}"/>
            </a:ext>
          </a:extLst>
        </xdr:cNvPr>
        <xdr:cNvSpPr/>
      </xdr:nvSpPr>
      <xdr:spPr>
        <a:xfrm>
          <a:off x="2476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xmlns=""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xmlns=""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10614</xdr:rowOff>
    </xdr:from>
    <xdr:to>
      <xdr:col>23</xdr:col>
      <xdr:colOff>136525</xdr:colOff>
      <xdr:row>32</xdr:row>
      <xdr:rowOff>112214</xdr:rowOff>
    </xdr:to>
    <xdr:sp macro="" textlink="">
      <xdr:nvSpPr>
        <xdr:cNvPr id="81" name="楕円 80">
          <a:extLst>
            <a:ext uri="{FF2B5EF4-FFF2-40B4-BE49-F238E27FC236}">
              <a16:creationId xmlns:a16="http://schemas.microsoft.com/office/drawing/2014/main" xmlns="" id="{00000000-0008-0000-0D00-000051000000}"/>
            </a:ext>
          </a:extLst>
        </xdr:cNvPr>
        <xdr:cNvSpPr/>
      </xdr:nvSpPr>
      <xdr:spPr>
        <a:xfrm>
          <a:off x="4711700" y="626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160491</xdr:rowOff>
    </xdr:from>
    <xdr:ext cx="405111" cy="259045"/>
    <xdr:sp macro="" textlink="">
      <xdr:nvSpPr>
        <xdr:cNvPr id="82" name="有形固定資産減価償却率該当値テキスト">
          <a:extLst>
            <a:ext uri="{FF2B5EF4-FFF2-40B4-BE49-F238E27FC236}">
              <a16:creationId xmlns:a16="http://schemas.microsoft.com/office/drawing/2014/main" xmlns="" id="{00000000-0008-0000-0D00-000052000000}"/>
            </a:ext>
          </a:extLst>
        </xdr:cNvPr>
        <xdr:cNvSpPr txBox="1"/>
      </xdr:nvSpPr>
      <xdr:spPr>
        <a:xfrm>
          <a:off x="4813300" y="6246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35288</xdr:rowOff>
    </xdr:from>
    <xdr:to>
      <xdr:col>19</xdr:col>
      <xdr:colOff>187325</xdr:colOff>
      <xdr:row>32</xdr:row>
      <xdr:rowOff>136888</xdr:rowOff>
    </xdr:to>
    <xdr:sp macro="" textlink="">
      <xdr:nvSpPr>
        <xdr:cNvPr id="83" name="楕円 82">
          <a:extLst>
            <a:ext uri="{FF2B5EF4-FFF2-40B4-BE49-F238E27FC236}">
              <a16:creationId xmlns:a16="http://schemas.microsoft.com/office/drawing/2014/main" xmlns="" id="{00000000-0008-0000-0D00-000053000000}"/>
            </a:ext>
          </a:extLst>
        </xdr:cNvPr>
        <xdr:cNvSpPr/>
      </xdr:nvSpPr>
      <xdr:spPr>
        <a:xfrm>
          <a:off x="4000500" y="629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61414</xdr:rowOff>
    </xdr:from>
    <xdr:to>
      <xdr:col>23</xdr:col>
      <xdr:colOff>85725</xdr:colOff>
      <xdr:row>32</xdr:row>
      <xdr:rowOff>86088</xdr:rowOff>
    </xdr:to>
    <xdr:cxnSp macro="">
      <xdr:nvCxnSpPr>
        <xdr:cNvPr id="84" name="直線コネクタ 83">
          <a:extLst>
            <a:ext uri="{FF2B5EF4-FFF2-40B4-BE49-F238E27FC236}">
              <a16:creationId xmlns:a16="http://schemas.microsoft.com/office/drawing/2014/main" xmlns="" id="{00000000-0008-0000-0D00-000054000000}"/>
            </a:ext>
          </a:extLst>
        </xdr:cNvPr>
        <xdr:cNvCxnSpPr/>
      </xdr:nvCxnSpPr>
      <xdr:spPr>
        <a:xfrm flipV="1">
          <a:off x="4051300" y="6319339"/>
          <a:ext cx="7112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93889</xdr:rowOff>
    </xdr:from>
    <xdr:to>
      <xdr:col>15</xdr:col>
      <xdr:colOff>187325</xdr:colOff>
      <xdr:row>33</xdr:row>
      <xdr:rowOff>24039</xdr:rowOff>
    </xdr:to>
    <xdr:sp macro="" textlink="">
      <xdr:nvSpPr>
        <xdr:cNvPr id="85" name="楕円 84">
          <a:extLst>
            <a:ext uri="{FF2B5EF4-FFF2-40B4-BE49-F238E27FC236}">
              <a16:creationId xmlns:a16="http://schemas.microsoft.com/office/drawing/2014/main" xmlns="" id="{00000000-0008-0000-0D00-000055000000}"/>
            </a:ext>
          </a:extLst>
        </xdr:cNvPr>
        <xdr:cNvSpPr/>
      </xdr:nvSpPr>
      <xdr:spPr>
        <a:xfrm>
          <a:off x="32385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86088</xdr:rowOff>
    </xdr:from>
    <xdr:to>
      <xdr:col>19</xdr:col>
      <xdr:colOff>136525</xdr:colOff>
      <xdr:row>32</xdr:row>
      <xdr:rowOff>144689</xdr:rowOff>
    </xdr:to>
    <xdr:cxnSp macro="">
      <xdr:nvCxnSpPr>
        <xdr:cNvPr id="86" name="直線コネクタ 85">
          <a:extLst>
            <a:ext uri="{FF2B5EF4-FFF2-40B4-BE49-F238E27FC236}">
              <a16:creationId xmlns:a16="http://schemas.microsoft.com/office/drawing/2014/main" xmlns="" id="{00000000-0008-0000-0D00-000056000000}"/>
            </a:ext>
          </a:extLst>
        </xdr:cNvPr>
        <xdr:cNvCxnSpPr/>
      </xdr:nvCxnSpPr>
      <xdr:spPr>
        <a:xfrm flipV="1">
          <a:off x="3289300" y="6344013"/>
          <a:ext cx="762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149406</xdr:rowOff>
    </xdr:from>
    <xdr:to>
      <xdr:col>11</xdr:col>
      <xdr:colOff>187325</xdr:colOff>
      <xdr:row>33</xdr:row>
      <xdr:rowOff>79556</xdr:rowOff>
    </xdr:to>
    <xdr:sp macro="" textlink="">
      <xdr:nvSpPr>
        <xdr:cNvPr id="87" name="楕円 86">
          <a:extLst>
            <a:ext uri="{FF2B5EF4-FFF2-40B4-BE49-F238E27FC236}">
              <a16:creationId xmlns:a16="http://schemas.microsoft.com/office/drawing/2014/main" xmlns="" id="{00000000-0008-0000-0D00-000057000000}"/>
            </a:ext>
          </a:extLst>
        </xdr:cNvPr>
        <xdr:cNvSpPr/>
      </xdr:nvSpPr>
      <xdr:spPr>
        <a:xfrm>
          <a:off x="2476500" y="640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144689</xdr:rowOff>
    </xdr:from>
    <xdr:to>
      <xdr:col>15</xdr:col>
      <xdr:colOff>136525</xdr:colOff>
      <xdr:row>33</xdr:row>
      <xdr:rowOff>28756</xdr:rowOff>
    </xdr:to>
    <xdr:cxnSp macro="">
      <xdr:nvCxnSpPr>
        <xdr:cNvPr id="88" name="直線コネクタ 87">
          <a:extLst>
            <a:ext uri="{FF2B5EF4-FFF2-40B4-BE49-F238E27FC236}">
              <a16:creationId xmlns:a16="http://schemas.microsoft.com/office/drawing/2014/main" xmlns="" id="{00000000-0008-0000-0D00-000058000000}"/>
            </a:ext>
          </a:extLst>
        </xdr:cNvPr>
        <xdr:cNvCxnSpPr/>
      </xdr:nvCxnSpPr>
      <xdr:spPr>
        <a:xfrm flipV="1">
          <a:off x="2527300" y="6402614"/>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64515</xdr:rowOff>
    </xdr:from>
    <xdr:ext cx="405111" cy="259045"/>
    <xdr:sp macro="" textlink="">
      <xdr:nvSpPr>
        <xdr:cNvPr id="89" name="n_1aveValue有形固定資産減価償却率">
          <a:extLst>
            <a:ext uri="{FF2B5EF4-FFF2-40B4-BE49-F238E27FC236}">
              <a16:creationId xmlns:a16="http://schemas.microsoft.com/office/drawing/2014/main" xmlns="" id="{00000000-0008-0000-0D00-000059000000}"/>
            </a:ext>
          </a:extLst>
        </xdr:cNvPr>
        <xdr:cNvSpPr txBox="1"/>
      </xdr:nvSpPr>
      <xdr:spPr>
        <a:xfrm>
          <a:off x="3836044"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104610</xdr:rowOff>
    </xdr:from>
    <xdr:ext cx="405111" cy="259045"/>
    <xdr:sp macro="" textlink="">
      <xdr:nvSpPr>
        <xdr:cNvPr id="90" name="n_2aveValue有形固定資産減価償却率">
          <a:extLst>
            <a:ext uri="{FF2B5EF4-FFF2-40B4-BE49-F238E27FC236}">
              <a16:creationId xmlns:a16="http://schemas.microsoft.com/office/drawing/2014/main" xmlns="" id="{00000000-0008-0000-0D00-00005A000000}"/>
            </a:ext>
          </a:extLst>
        </xdr:cNvPr>
        <xdr:cNvSpPr txBox="1"/>
      </xdr:nvSpPr>
      <xdr:spPr>
        <a:xfrm>
          <a:off x="3086744"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160128</xdr:rowOff>
    </xdr:from>
    <xdr:ext cx="405111" cy="259045"/>
    <xdr:sp macro="" textlink="">
      <xdr:nvSpPr>
        <xdr:cNvPr id="91" name="n_3aveValue有形固定資産減価償却率">
          <a:extLst>
            <a:ext uri="{FF2B5EF4-FFF2-40B4-BE49-F238E27FC236}">
              <a16:creationId xmlns:a16="http://schemas.microsoft.com/office/drawing/2014/main" xmlns="" id="{00000000-0008-0000-0D00-00005B000000}"/>
            </a:ext>
          </a:extLst>
        </xdr:cNvPr>
        <xdr:cNvSpPr txBox="1"/>
      </xdr:nvSpPr>
      <xdr:spPr>
        <a:xfrm>
          <a:off x="2324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128015</xdr:rowOff>
    </xdr:from>
    <xdr:ext cx="405111" cy="259045"/>
    <xdr:sp macro="" textlink="">
      <xdr:nvSpPr>
        <xdr:cNvPr id="92" name="n_1mainValue有形固定資産減価償却率">
          <a:extLst>
            <a:ext uri="{FF2B5EF4-FFF2-40B4-BE49-F238E27FC236}">
              <a16:creationId xmlns:a16="http://schemas.microsoft.com/office/drawing/2014/main" xmlns="" id="{00000000-0008-0000-0D00-00005C000000}"/>
            </a:ext>
          </a:extLst>
        </xdr:cNvPr>
        <xdr:cNvSpPr txBox="1"/>
      </xdr:nvSpPr>
      <xdr:spPr>
        <a:xfrm>
          <a:off x="38360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15166</xdr:rowOff>
    </xdr:from>
    <xdr:ext cx="405111" cy="259045"/>
    <xdr:sp macro="" textlink="">
      <xdr:nvSpPr>
        <xdr:cNvPr id="93" name="n_2mainValue有形固定資産減価償却率">
          <a:extLst>
            <a:ext uri="{FF2B5EF4-FFF2-40B4-BE49-F238E27FC236}">
              <a16:creationId xmlns:a16="http://schemas.microsoft.com/office/drawing/2014/main" xmlns="" id="{00000000-0008-0000-0D00-00005D000000}"/>
            </a:ext>
          </a:extLst>
        </xdr:cNvPr>
        <xdr:cNvSpPr txBox="1"/>
      </xdr:nvSpPr>
      <xdr:spPr>
        <a:xfrm>
          <a:off x="3086744" y="644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70683</xdr:rowOff>
    </xdr:from>
    <xdr:ext cx="405111" cy="259045"/>
    <xdr:sp macro="" textlink="">
      <xdr:nvSpPr>
        <xdr:cNvPr id="94" name="n_3mainValue有形固定資産減価償却率">
          <a:extLst>
            <a:ext uri="{FF2B5EF4-FFF2-40B4-BE49-F238E27FC236}">
              <a16:creationId xmlns:a16="http://schemas.microsoft.com/office/drawing/2014/main" xmlns="" id="{00000000-0008-0000-0D00-00005E000000}"/>
            </a:ext>
          </a:extLst>
        </xdr:cNvPr>
        <xdr:cNvSpPr txBox="1"/>
      </xdr:nvSpPr>
      <xdr:spPr>
        <a:xfrm>
          <a:off x="2324744" y="6500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xmlns="" id="{00000000-0008-0000-0D00-00005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xmlns="" id="{00000000-0008-0000-0D00-00006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xmlns="" id="{00000000-0008-0000-0D00-000061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xmlns="" id="{00000000-0008-0000-0D00-00006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xmlns="" id="{00000000-0008-0000-0D00-00006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xmlns="" id="{00000000-0008-0000-0D00-00006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xmlns="" id="{00000000-0008-0000-0D00-00006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xmlns="" id="{00000000-0008-0000-0D00-00006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xmlns="" id="{00000000-0008-0000-0D00-00006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xmlns="" id="{00000000-0008-0000-0D00-00006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xmlns="" id="{00000000-0008-0000-0D00-00006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xmlns="" id="{00000000-0008-0000-0D00-00006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xmlns="" id="{00000000-0008-0000-0D00-00006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債務償還比率については、全国や群馬県平均と比べても高い数値になっている。平成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年度は役場庁舎建設及び保育所建設により起債額が増え、債務償還比率は前年度と比較して</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％以上伸びている。大きな公共施設の建設が続いたため、後年度については事業を精査して新規発行債の抑制に努める。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xmlns="" id="{00000000-0008-0000-0D00-00006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xmlns="" id="{00000000-0008-0000-0D00-00006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a:extLst>
            <a:ext uri="{FF2B5EF4-FFF2-40B4-BE49-F238E27FC236}">
              <a16:creationId xmlns:a16="http://schemas.microsoft.com/office/drawing/2014/main" xmlns="" id="{00000000-0008-0000-0D00-00006E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a:extLst>
            <a:ext uri="{FF2B5EF4-FFF2-40B4-BE49-F238E27FC236}">
              <a16:creationId xmlns:a16="http://schemas.microsoft.com/office/drawing/2014/main" xmlns="" id="{00000000-0008-0000-0D00-00006F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a:extLst>
            <a:ext uri="{FF2B5EF4-FFF2-40B4-BE49-F238E27FC236}">
              <a16:creationId xmlns:a16="http://schemas.microsoft.com/office/drawing/2014/main" xmlns="" id="{00000000-0008-0000-0D00-000070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a:extLst>
            <a:ext uri="{FF2B5EF4-FFF2-40B4-BE49-F238E27FC236}">
              <a16:creationId xmlns:a16="http://schemas.microsoft.com/office/drawing/2014/main" xmlns="" id="{00000000-0008-0000-0D00-000071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a:extLst>
            <a:ext uri="{FF2B5EF4-FFF2-40B4-BE49-F238E27FC236}">
              <a16:creationId xmlns:a16="http://schemas.microsoft.com/office/drawing/2014/main" xmlns="" id="{00000000-0008-0000-0D00-000072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a:extLst>
            <a:ext uri="{FF2B5EF4-FFF2-40B4-BE49-F238E27FC236}">
              <a16:creationId xmlns:a16="http://schemas.microsoft.com/office/drawing/2014/main" xmlns="" id="{00000000-0008-0000-0D00-000073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a:extLst>
            <a:ext uri="{FF2B5EF4-FFF2-40B4-BE49-F238E27FC236}">
              <a16:creationId xmlns:a16="http://schemas.microsoft.com/office/drawing/2014/main" xmlns="" id="{00000000-0008-0000-0D00-000074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a:extLst>
            <a:ext uri="{FF2B5EF4-FFF2-40B4-BE49-F238E27FC236}">
              <a16:creationId xmlns:a16="http://schemas.microsoft.com/office/drawing/2014/main" xmlns="" id="{00000000-0008-0000-0D00-000075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a:extLst>
            <a:ext uri="{FF2B5EF4-FFF2-40B4-BE49-F238E27FC236}">
              <a16:creationId xmlns:a16="http://schemas.microsoft.com/office/drawing/2014/main" xmlns="" id="{00000000-0008-0000-0D00-000076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a:extLst>
            <a:ext uri="{FF2B5EF4-FFF2-40B4-BE49-F238E27FC236}">
              <a16:creationId xmlns:a16="http://schemas.microsoft.com/office/drawing/2014/main" xmlns="" id="{00000000-0008-0000-0D00-000077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xmlns="" id="{00000000-0008-0000-0D00-000078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a:extLst>
            <a:ext uri="{FF2B5EF4-FFF2-40B4-BE49-F238E27FC236}">
              <a16:creationId xmlns:a16="http://schemas.microsoft.com/office/drawing/2014/main" xmlns="" id="{00000000-0008-0000-0D00-000079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xmlns="" id="{00000000-0008-0000-0D00-00007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125060</xdr:rowOff>
    </xdr:from>
    <xdr:to>
      <xdr:col>76</xdr:col>
      <xdr:colOff>21589</xdr:colOff>
      <xdr:row>34</xdr:row>
      <xdr:rowOff>151342</xdr:rowOff>
    </xdr:to>
    <xdr:cxnSp macro="">
      <xdr:nvCxnSpPr>
        <xdr:cNvPr id="123" name="直線コネクタ 122">
          <a:extLst>
            <a:ext uri="{FF2B5EF4-FFF2-40B4-BE49-F238E27FC236}">
              <a16:creationId xmlns:a16="http://schemas.microsoft.com/office/drawing/2014/main" xmlns="" id="{00000000-0008-0000-0D00-00007B000000}"/>
            </a:ext>
          </a:extLst>
        </xdr:cNvPr>
        <xdr:cNvCxnSpPr/>
      </xdr:nvCxnSpPr>
      <xdr:spPr>
        <a:xfrm flipV="1">
          <a:off x="14793595" y="5525735"/>
          <a:ext cx="1269" cy="1226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a:extLst>
            <a:ext uri="{FF2B5EF4-FFF2-40B4-BE49-F238E27FC236}">
              <a16:creationId xmlns:a16="http://schemas.microsoft.com/office/drawing/2014/main" xmlns="" id="{00000000-0008-0000-0D00-00007C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a:extLst>
            <a:ext uri="{FF2B5EF4-FFF2-40B4-BE49-F238E27FC236}">
              <a16:creationId xmlns:a16="http://schemas.microsoft.com/office/drawing/2014/main" xmlns="" id="{00000000-0008-0000-0D00-00007D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71737</xdr:rowOff>
    </xdr:from>
    <xdr:ext cx="560923" cy="259045"/>
    <xdr:sp macro="" textlink="">
      <xdr:nvSpPr>
        <xdr:cNvPr id="126" name="債務償還比率最大値テキスト">
          <a:extLst>
            <a:ext uri="{FF2B5EF4-FFF2-40B4-BE49-F238E27FC236}">
              <a16:creationId xmlns:a16="http://schemas.microsoft.com/office/drawing/2014/main" xmlns="" id="{00000000-0008-0000-0D00-00007E000000}"/>
            </a:ext>
          </a:extLst>
        </xdr:cNvPr>
        <xdr:cNvSpPr txBox="1"/>
      </xdr:nvSpPr>
      <xdr:spPr>
        <a:xfrm>
          <a:off x="14846300" y="530096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125060</xdr:rowOff>
    </xdr:from>
    <xdr:to>
      <xdr:col>76</xdr:col>
      <xdr:colOff>111125</xdr:colOff>
      <xdr:row>27</xdr:row>
      <xdr:rowOff>125060</xdr:rowOff>
    </xdr:to>
    <xdr:cxnSp macro="">
      <xdr:nvCxnSpPr>
        <xdr:cNvPr id="127" name="直線コネクタ 126">
          <a:extLst>
            <a:ext uri="{FF2B5EF4-FFF2-40B4-BE49-F238E27FC236}">
              <a16:creationId xmlns:a16="http://schemas.microsoft.com/office/drawing/2014/main" xmlns="" id="{00000000-0008-0000-0D00-00007F000000}"/>
            </a:ext>
          </a:extLst>
        </xdr:cNvPr>
        <xdr:cNvCxnSpPr/>
      </xdr:nvCxnSpPr>
      <xdr:spPr>
        <a:xfrm>
          <a:off x="14706600" y="5525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141657</xdr:rowOff>
    </xdr:from>
    <xdr:ext cx="469744" cy="259045"/>
    <xdr:sp macro="" textlink="">
      <xdr:nvSpPr>
        <xdr:cNvPr id="128" name="債務償還比率平均値テキスト">
          <a:extLst>
            <a:ext uri="{FF2B5EF4-FFF2-40B4-BE49-F238E27FC236}">
              <a16:creationId xmlns:a16="http://schemas.microsoft.com/office/drawing/2014/main" xmlns="" id="{00000000-0008-0000-0D00-000080000000}"/>
            </a:ext>
          </a:extLst>
        </xdr:cNvPr>
        <xdr:cNvSpPr txBox="1"/>
      </xdr:nvSpPr>
      <xdr:spPr>
        <a:xfrm>
          <a:off x="14846300" y="6056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163230</xdr:rowOff>
    </xdr:from>
    <xdr:to>
      <xdr:col>76</xdr:col>
      <xdr:colOff>73025</xdr:colOff>
      <xdr:row>31</xdr:row>
      <xdr:rowOff>93380</xdr:rowOff>
    </xdr:to>
    <xdr:sp macro="" textlink="">
      <xdr:nvSpPr>
        <xdr:cNvPr id="129" name="フローチャート: 判断 128">
          <a:extLst>
            <a:ext uri="{FF2B5EF4-FFF2-40B4-BE49-F238E27FC236}">
              <a16:creationId xmlns:a16="http://schemas.microsoft.com/office/drawing/2014/main" xmlns="" id="{00000000-0008-0000-0D00-000081000000}"/>
            </a:ext>
          </a:extLst>
        </xdr:cNvPr>
        <xdr:cNvSpPr/>
      </xdr:nvSpPr>
      <xdr:spPr>
        <a:xfrm>
          <a:off x="14744700" y="607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144519</xdr:rowOff>
    </xdr:from>
    <xdr:to>
      <xdr:col>72</xdr:col>
      <xdr:colOff>123825</xdr:colOff>
      <xdr:row>31</xdr:row>
      <xdr:rowOff>74669</xdr:rowOff>
    </xdr:to>
    <xdr:sp macro="" textlink="">
      <xdr:nvSpPr>
        <xdr:cNvPr id="130" name="フローチャート: 判断 129">
          <a:extLst>
            <a:ext uri="{FF2B5EF4-FFF2-40B4-BE49-F238E27FC236}">
              <a16:creationId xmlns:a16="http://schemas.microsoft.com/office/drawing/2014/main" xmlns="" id="{00000000-0008-0000-0D00-000082000000}"/>
            </a:ext>
          </a:extLst>
        </xdr:cNvPr>
        <xdr:cNvSpPr/>
      </xdr:nvSpPr>
      <xdr:spPr>
        <a:xfrm>
          <a:off x="14033500" y="605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xmlns="" id="{00000000-0008-0000-0D00-000083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xmlns="" id="{00000000-0008-0000-0D00-000084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xmlns="" id="{00000000-0008-0000-0D00-000085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xmlns="" id="{00000000-0008-0000-0D00-000086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xmlns="" id="{00000000-0008-0000-0D00-000087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49692</xdr:rowOff>
    </xdr:from>
    <xdr:to>
      <xdr:col>76</xdr:col>
      <xdr:colOff>73025</xdr:colOff>
      <xdr:row>29</xdr:row>
      <xdr:rowOff>151292</xdr:rowOff>
    </xdr:to>
    <xdr:sp macro="" textlink="">
      <xdr:nvSpPr>
        <xdr:cNvPr id="136" name="楕円 135">
          <a:extLst>
            <a:ext uri="{FF2B5EF4-FFF2-40B4-BE49-F238E27FC236}">
              <a16:creationId xmlns:a16="http://schemas.microsoft.com/office/drawing/2014/main" xmlns="" id="{00000000-0008-0000-0D00-000088000000}"/>
            </a:ext>
          </a:extLst>
        </xdr:cNvPr>
        <xdr:cNvSpPr/>
      </xdr:nvSpPr>
      <xdr:spPr>
        <a:xfrm>
          <a:off x="14744700" y="579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72569</xdr:rowOff>
    </xdr:from>
    <xdr:ext cx="469744" cy="259045"/>
    <xdr:sp macro="" textlink="">
      <xdr:nvSpPr>
        <xdr:cNvPr id="137" name="債務償還比率該当値テキスト">
          <a:extLst>
            <a:ext uri="{FF2B5EF4-FFF2-40B4-BE49-F238E27FC236}">
              <a16:creationId xmlns:a16="http://schemas.microsoft.com/office/drawing/2014/main" xmlns="" id="{00000000-0008-0000-0D00-000089000000}"/>
            </a:ext>
          </a:extLst>
        </xdr:cNvPr>
        <xdr:cNvSpPr txBox="1"/>
      </xdr:nvSpPr>
      <xdr:spPr>
        <a:xfrm>
          <a:off x="14846300" y="5644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3944</xdr:rowOff>
    </xdr:from>
    <xdr:to>
      <xdr:col>72</xdr:col>
      <xdr:colOff>123825</xdr:colOff>
      <xdr:row>30</xdr:row>
      <xdr:rowOff>105544</xdr:rowOff>
    </xdr:to>
    <xdr:sp macro="" textlink="">
      <xdr:nvSpPr>
        <xdr:cNvPr id="138" name="楕円 137">
          <a:extLst>
            <a:ext uri="{FF2B5EF4-FFF2-40B4-BE49-F238E27FC236}">
              <a16:creationId xmlns:a16="http://schemas.microsoft.com/office/drawing/2014/main" xmlns="" id="{00000000-0008-0000-0D00-00008A000000}"/>
            </a:ext>
          </a:extLst>
        </xdr:cNvPr>
        <xdr:cNvSpPr/>
      </xdr:nvSpPr>
      <xdr:spPr>
        <a:xfrm>
          <a:off x="14033500" y="591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100492</xdr:rowOff>
    </xdr:from>
    <xdr:to>
      <xdr:col>76</xdr:col>
      <xdr:colOff>22225</xdr:colOff>
      <xdr:row>30</xdr:row>
      <xdr:rowOff>54744</xdr:rowOff>
    </xdr:to>
    <xdr:cxnSp macro="">
      <xdr:nvCxnSpPr>
        <xdr:cNvPr id="139" name="直線コネクタ 138">
          <a:extLst>
            <a:ext uri="{FF2B5EF4-FFF2-40B4-BE49-F238E27FC236}">
              <a16:creationId xmlns:a16="http://schemas.microsoft.com/office/drawing/2014/main" xmlns="" id="{00000000-0008-0000-0D00-00008B000000}"/>
            </a:ext>
          </a:extLst>
        </xdr:cNvPr>
        <xdr:cNvCxnSpPr/>
      </xdr:nvCxnSpPr>
      <xdr:spPr>
        <a:xfrm flipV="1">
          <a:off x="14084300" y="5844067"/>
          <a:ext cx="711200" cy="12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65796</xdr:rowOff>
    </xdr:from>
    <xdr:ext cx="469744" cy="259045"/>
    <xdr:sp macro="" textlink="">
      <xdr:nvSpPr>
        <xdr:cNvPr id="140" name="n_1aveValue債務償還比率">
          <a:extLst>
            <a:ext uri="{FF2B5EF4-FFF2-40B4-BE49-F238E27FC236}">
              <a16:creationId xmlns:a16="http://schemas.microsoft.com/office/drawing/2014/main" xmlns="" id="{00000000-0008-0000-0D00-00008C000000}"/>
            </a:ext>
          </a:extLst>
        </xdr:cNvPr>
        <xdr:cNvSpPr txBox="1"/>
      </xdr:nvSpPr>
      <xdr:spPr>
        <a:xfrm>
          <a:off x="13836727" y="61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122071</xdr:rowOff>
    </xdr:from>
    <xdr:ext cx="469744" cy="259045"/>
    <xdr:sp macro="" textlink="">
      <xdr:nvSpPr>
        <xdr:cNvPr id="141" name="n_1mainValue債務償還比率">
          <a:extLst>
            <a:ext uri="{FF2B5EF4-FFF2-40B4-BE49-F238E27FC236}">
              <a16:creationId xmlns:a16="http://schemas.microsoft.com/office/drawing/2014/main" xmlns="" id="{00000000-0008-0000-0D00-00008D000000}"/>
            </a:ext>
          </a:extLst>
        </xdr:cNvPr>
        <xdr:cNvSpPr txBox="1"/>
      </xdr:nvSpPr>
      <xdr:spPr>
        <a:xfrm>
          <a:off x="13836727" y="5694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xmlns="" id="{00000000-0008-0000-0D00-00008E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a:extLst>
            <a:ext uri="{FF2B5EF4-FFF2-40B4-BE49-F238E27FC236}">
              <a16:creationId xmlns:a16="http://schemas.microsoft.com/office/drawing/2014/main" xmlns="" id="{00000000-0008-0000-0D00-00008F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a:extLst>
            <a:ext uri="{FF2B5EF4-FFF2-40B4-BE49-F238E27FC236}">
              <a16:creationId xmlns:a16="http://schemas.microsoft.com/office/drawing/2014/main" xmlns="" id="{00000000-0008-0000-0D00-000090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a:extLst>
            <a:ext uri="{FF2B5EF4-FFF2-40B4-BE49-F238E27FC236}">
              <a16:creationId xmlns:a16="http://schemas.microsoft.com/office/drawing/2014/main" xmlns="" id="{00000000-0008-0000-0D00-000091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a:extLst>
            <a:ext uri="{FF2B5EF4-FFF2-40B4-BE49-F238E27FC236}">
              <a16:creationId xmlns:a16="http://schemas.microsoft.com/office/drawing/2014/main" xmlns="" id="{00000000-0008-0000-0D00-000092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a:extLst>
            <a:ext uri="{FF2B5EF4-FFF2-40B4-BE49-F238E27FC236}">
              <a16:creationId xmlns:a16="http://schemas.microsoft.com/office/drawing/2014/main" xmlns="" id="{00000000-0008-0000-0D00-000093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群馬県東吾妻町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13,885
13,619
253.91
9,340,366
9,012,409
209,029
5,371,649
11,475,317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xmlns=""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xmlns=""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xmlns=""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xmlns=""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xmlns=""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xmlns=""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xmlns=""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xmlns=""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xmlns=""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xmlns=""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xmlns=""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xmlns=""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xmlns=""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xmlns=""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20955</xdr:rowOff>
    </xdr:from>
    <xdr:to>
      <xdr:col>24</xdr:col>
      <xdr:colOff>62865</xdr:colOff>
      <xdr:row>41</xdr:row>
      <xdr:rowOff>120015</xdr:rowOff>
    </xdr:to>
    <xdr:cxnSp macro="">
      <xdr:nvCxnSpPr>
        <xdr:cNvPr id="56" name="直線コネクタ 55">
          <a:extLst>
            <a:ext uri="{FF2B5EF4-FFF2-40B4-BE49-F238E27FC236}">
              <a16:creationId xmlns:a16="http://schemas.microsoft.com/office/drawing/2014/main" xmlns="" id="{00000000-0008-0000-0E00-000038000000}"/>
            </a:ext>
          </a:extLst>
        </xdr:cNvPr>
        <xdr:cNvCxnSpPr/>
      </xdr:nvCxnSpPr>
      <xdr:spPr>
        <a:xfrm flipV="1">
          <a:off x="4634865" y="585025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123842</xdr:rowOff>
    </xdr:from>
    <xdr:ext cx="405111" cy="259045"/>
    <xdr:sp macro="" textlink="">
      <xdr:nvSpPr>
        <xdr:cNvPr id="57" name="【道路】&#10;有形固定資産減価償却率最小値テキスト">
          <a:extLst>
            <a:ext uri="{FF2B5EF4-FFF2-40B4-BE49-F238E27FC236}">
              <a16:creationId xmlns:a16="http://schemas.microsoft.com/office/drawing/2014/main" xmlns="" id="{00000000-0008-0000-0E00-000039000000}"/>
            </a:ext>
          </a:extLst>
        </xdr:cNvPr>
        <xdr:cNvSpPr txBox="1"/>
      </xdr:nvSpPr>
      <xdr:spPr>
        <a:xfrm>
          <a:off x="4673600"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120015</xdr:rowOff>
    </xdr:from>
    <xdr:to>
      <xdr:col>24</xdr:col>
      <xdr:colOff>152400</xdr:colOff>
      <xdr:row>41</xdr:row>
      <xdr:rowOff>120015</xdr:rowOff>
    </xdr:to>
    <xdr:cxnSp macro="">
      <xdr:nvCxnSpPr>
        <xdr:cNvPr id="58" name="直線コネクタ 57">
          <a:extLst>
            <a:ext uri="{FF2B5EF4-FFF2-40B4-BE49-F238E27FC236}">
              <a16:creationId xmlns:a16="http://schemas.microsoft.com/office/drawing/2014/main" xmlns="" id="{00000000-0008-0000-0E00-00003A000000}"/>
            </a:ext>
          </a:extLst>
        </xdr:cNvPr>
        <xdr:cNvCxnSpPr/>
      </xdr:nvCxnSpPr>
      <xdr:spPr>
        <a:xfrm>
          <a:off x="4546600" y="714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139082</xdr:rowOff>
    </xdr:from>
    <xdr:ext cx="405111" cy="259045"/>
    <xdr:sp macro="" textlink="">
      <xdr:nvSpPr>
        <xdr:cNvPr id="59" name="【道路】&#10;有形固定資産減価償却率最大値テキスト">
          <a:extLst>
            <a:ext uri="{FF2B5EF4-FFF2-40B4-BE49-F238E27FC236}">
              <a16:creationId xmlns:a16="http://schemas.microsoft.com/office/drawing/2014/main" xmlns="" id="{00000000-0008-0000-0E00-00003B000000}"/>
            </a:ext>
          </a:extLst>
        </xdr:cNvPr>
        <xdr:cNvSpPr txBox="1"/>
      </xdr:nvSpPr>
      <xdr:spPr>
        <a:xfrm>
          <a:off x="4673600" y="562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20955</xdr:rowOff>
    </xdr:from>
    <xdr:to>
      <xdr:col>24</xdr:col>
      <xdr:colOff>152400</xdr:colOff>
      <xdr:row>34</xdr:row>
      <xdr:rowOff>20955</xdr:rowOff>
    </xdr:to>
    <xdr:cxnSp macro="">
      <xdr:nvCxnSpPr>
        <xdr:cNvPr id="60" name="直線コネクタ 59">
          <a:extLst>
            <a:ext uri="{FF2B5EF4-FFF2-40B4-BE49-F238E27FC236}">
              <a16:creationId xmlns:a16="http://schemas.microsoft.com/office/drawing/2014/main" xmlns="" id="{00000000-0008-0000-0E00-00003C000000}"/>
            </a:ext>
          </a:extLst>
        </xdr:cNvPr>
        <xdr:cNvCxnSpPr/>
      </xdr:nvCxnSpPr>
      <xdr:spPr>
        <a:xfrm>
          <a:off x="4546600" y="585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158767</xdr:rowOff>
    </xdr:from>
    <xdr:ext cx="405111" cy="259045"/>
    <xdr:sp macro="" textlink="">
      <xdr:nvSpPr>
        <xdr:cNvPr id="61" name="【道路】&#10;有形固定資産減価償却率平均値テキスト">
          <a:extLst>
            <a:ext uri="{FF2B5EF4-FFF2-40B4-BE49-F238E27FC236}">
              <a16:creationId xmlns:a16="http://schemas.microsoft.com/office/drawing/2014/main" xmlns="" id="{00000000-0008-0000-0E00-00003D000000}"/>
            </a:ext>
          </a:extLst>
        </xdr:cNvPr>
        <xdr:cNvSpPr txBox="1"/>
      </xdr:nvSpPr>
      <xdr:spPr>
        <a:xfrm>
          <a:off x="4673600" y="6330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135890</xdr:rowOff>
    </xdr:from>
    <xdr:to>
      <xdr:col>24</xdr:col>
      <xdr:colOff>114300</xdr:colOff>
      <xdr:row>38</xdr:row>
      <xdr:rowOff>66040</xdr:rowOff>
    </xdr:to>
    <xdr:sp macro="" textlink="">
      <xdr:nvSpPr>
        <xdr:cNvPr id="62" name="フローチャート: 判断 61">
          <a:extLst>
            <a:ext uri="{FF2B5EF4-FFF2-40B4-BE49-F238E27FC236}">
              <a16:creationId xmlns:a16="http://schemas.microsoft.com/office/drawing/2014/main" xmlns="" id="{00000000-0008-0000-0E00-00003E000000}"/>
            </a:ext>
          </a:extLst>
        </xdr:cNvPr>
        <xdr:cNvSpPr/>
      </xdr:nvSpPr>
      <xdr:spPr>
        <a:xfrm>
          <a:off x="4584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164465</xdr:rowOff>
    </xdr:from>
    <xdr:to>
      <xdr:col>20</xdr:col>
      <xdr:colOff>38100</xdr:colOff>
      <xdr:row>38</xdr:row>
      <xdr:rowOff>94615</xdr:rowOff>
    </xdr:to>
    <xdr:sp macro="" textlink="">
      <xdr:nvSpPr>
        <xdr:cNvPr id="63" name="フローチャート: 判断 62">
          <a:extLst>
            <a:ext uri="{FF2B5EF4-FFF2-40B4-BE49-F238E27FC236}">
              <a16:creationId xmlns:a16="http://schemas.microsoft.com/office/drawing/2014/main" xmlns="" id="{00000000-0008-0000-0E00-00003F000000}"/>
            </a:ext>
          </a:extLst>
        </xdr:cNvPr>
        <xdr:cNvSpPr/>
      </xdr:nvSpPr>
      <xdr:spPr>
        <a:xfrm>
          <a:off x="3746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21590</xdr:rowOff>
    </xdr:from>
    <xdr:to>
      <xdr:col>15</xdr:col>
      <xdr:colOff>101600</xdr:colOff>
      <xdr:row>38</xdr:row>
      <xdr:rowOff>123190</xdr:rowOff>
    </xdr:to>
    <xdr:sp macro="" textlink="">
      <xdr:nvSpPr>
        <xdr:cNvPr id="64" name="フローチャート: 判断 63">
          <a:extLst>
            <a:ext uri="{FF2B5EF4-FFF2-40B4-BE49-F238E27FC236}">
              <a16:creationId xmlns:a16="http://schemas.microsoft.com/office/drawing/2014/main" xmlns="" id="{00000000-0008-0000-0E00-000040000000}"/>
            </a:ext>
          </a:extLst>
        </xdr:cNvPr>
        <xdr:cNvSpPr/>
      </xdr:nvSpPr>
      <xdr:spPr>
        <a:xfrm>
          <a:off x="2857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34925</xdr:rowOff>
    </xdr:from>
    <xdr:to>
      <xdr:col>10</xdr:col>
      <xdr:colOff>165100</xdr:colOff>
      <xdr:row>38</xdr:row>
      <xdr:rowOff>136525</xdr:rowOff>
    </xdr:to>
    <xdr:sp macro="" textlink="">
      <xdr:nvSpPr>
        <xdr:cNvPr id="65" name="フローチャート: 判断 64">
          <a:extLst>
            <a:ext uri="{FF2B5EF4-FFF2-40B4-BE49-F238E27FC236}">
              <a16:creationId xmlns:a16="http://schemas.microsoft.com/office/drawing/2014/main" xmlns="" id="{00000000-0008-0000-0E00-000041000000}"/>
            </a:ext>
          </a:extLst>
        </xdr:cNvPr>
        <xdr:cNvSpPr/>
      </xdr:nvSpPr>
      <xdr:spPr>
        <a:xfrm>
          <a:off x="1968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27305</xdr:rowOff>
    </xdr:from>
    <xdr:to>
      <xdr:col>24</xdr:col>
      <xdr:colOff>114300</xdr:colOff>
      <xdr:row>39</xdr:row>
      <xdr:rowOff>128905</xdr:rowOff>
    </xdr:to>
    <xdr:sp macro="" textlink="">
      <xdr:nvSpPr>
        <xdr:cNvPr id="71" name="楕円 70">
          <a:extLst>
            <a:ext uri="{FF2B5EF4-FFF2-40B4-BE49-F238E27FC236}">
              <a16:creationId xmlns:a16="http://schemas.microsoft.com/office/drawing/2014/main" xmlns="" id="{00000000-0008-0000-0E00-000047000000}"/>
            </a:ext>
          </a:extLst>
        </xdr:cNvPr>
        <xdr:cNvSpPr/>
      </xdr:nvSpPr>
      <xdr:spPr>
        <a:xfrm>
          <a:off x="45847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5732</xdr:rowOff>
    </xdr:from>
    <xdr:ext cx="405111" cy="259045"/>
    <xdr:sp macro="" textlink="">
      <xdr:nvSpPr>
        <xdr:cNvPr id="72" name="【道路】&#10;有形固定資産減価償却率該当値テキスト">
          <a:extLst>
            <a:ext uri="{FF2B5EF4-FFF2-40B4-BE49-F238E27FC236}">
              <a16:creationId xmlns:a16="http://schemas.microsoft.com/office/drawing/2014/main" xmlns="" id="{00000000-0008-0000-0E00-000048000000}"/>
            </a:ext>
          </a:extLst>
        </xdr:cNvPr>
        <xdr:cNvSpPr txBox="1"/>
      </xdr:nvSpPr>
      <xdr:spPr>
        <a:xfrm>
          <a:off x="4673600"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65405</xdr:rowOff>
    </xdr:from>
    <xdr:to>
      <xdr:col>20</xdr:col>
      <xdr:colOff>38100</xdr:colOff>
      <xdr:row>39</xdr:row>
      <xdr:rowOff>167005</xdr:rowOff>
    </xdr:to>
    <xdr:sp macro="" textlink="">
      <xdr:nvSpPr>
        <xdr:cNvPr id="73" name="楕円 72">
          <a:extLst>
            <a:ext uri="{FF2B5EF4-FFF2-40B4-BE49-F238E27FC236}">
              <a16:creationId xmlns:a16="http://schemas.microsoft.com/office/drawing/2014/main" xmlns="" id="{00000000-0008-0000-0E00-000049000000}"/>
            </a:ext>
          </a:extLst>
        </xdr:cNvPr>
        <xdr:cNvSpPr/>
      </xdr:nvSpPr>
      <xdr:spPr>
        <a:xfrm>
          <a:off x="3746500" y="67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78105</xdr:rowOff>
    </xdr:from>
    <xdr:to>
      <xdr:col>24</xdr:col>
      <xdr:colOff>63500</xdr:colOff>
      <xdr:row>39</xdr:row>
      <xdr:rowOff>116205</xdr:rowOff>
    </xdr:to>
    <xdr:cxnSp macro="">
      <xdr:nvCxnSpPr>
        <xdr:cNvPr id="74" name="直線コネクタ 73">
          <a:extLst>
            <a:ext uri="{FF2B5EF4-FFF2-40B4-BE49-F238E27FC236}">
              <a16:creationId xmlns:a16="http://schemas.microsoft.com/office/drawing/2014/main" xmlns="" id="{00000000-0008-0000-0E00-00004A000000}"/>
            </a:ext>
          </a:extLst>
        </xdr:cNvPr>
        <xdr:cNvCxnSpPr/>
      </xdr:nvCxnSpPr>
      <xdr:spPr>
        <a:xfrm flipV="1">
          <a:off x="3797300" y="67646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103505</xdr:rowOff>
    </xdr:from>
    <xdr:to>
      <xdr:col>15</xdr:col>
      <xdr:colOff>101600</xdr:colOff>
      <xdr:row>40</xdr:row>
      <xdr:rowOff>33655</xdr:rowOff>
    </xdr:to>
    <xdr:sp macro="" textlink="">
      <xdr:nvSpPr>
        <xdr:cNvPr id="75" name="楕円 74">
          <a:extLst>
            <a:ext uri="{FF2B5EF4-FFF2-40B4-BE49-F238E27FC236}">
              <a16:creationId xmlns:a16="http://schemas.microsoft.com/office/drawing/2014/main" xmlns="" id="{00000000-0008-0000-0E00-00004B000000}"/>
            </a:ext>
          </a:extLst>
        </xdr:cNvPr>
        <xdr:cNvSpPr/>
      </xdr:nvSpPr>
      <xdr:spPr>
        <a:xfrm>
          <a:off x="2857500" y="67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116205</xdr:rowOff>
    </xdr:from>
    <xdr:to>
      <xdr:col>19</xdr:col>
      <xdr:colOff>177800</xdr:colOff>
      <xdr:row>39</xdr:row>
      <xdr:rowOff>154305</xdr:rowOff>
    </xdr:to>
    <xdr:cxnSp macro="">
      <xdr:nvCxnSpPr>
        <xdr:cNvPr id="76" name="直線コネクタ 75">
          <a:extLst>
            <a:ext uri="{FF2B5EF4-FFF2-40B4-BE49-F238E27FC236}">
              <a16:creationId xmlns:a16="http://schemas.microsoft.com/office/drawing/2014/main" xmlns="" id="{00000000-0008-0000-0E00-00004C000000}"/>
            </a:ext>
          </a:extLst>
        </xdr:cNvPr>
        <xdr:cNvCxnSpPr/>
      </xdr:nvCxnSpPr>
      <xdr:spPr>
        <a:xfrm flipV="1">
          <a:off x="2908300" y="68027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135890</xdr:rowOff>
    </xdr:from>
    <xdr:to>
      <xdr:col>10</xdr:col>
      <xdr:colOff>165100</xdr:colOff>
      <xdr:row>40</xdr:row>
      <xdr:rowOff>66040</xdr:rowOff>
    </xdr:to>
    <xdr:sp macro="" textlink="">
      <xdr:nvSpPr>
        <xdr:cNvPr id="77" name="楕円 76">
          <a:extLst>
            <a:ext uri="{FF2B5EF4-FFF2-40B4-BE49-F238E27FC236}">
              <a16:creationId xmlns:a16="http://schemas.microsoft.com/office/drawing/2014/main" xmlns="" id="{00000000-0008-0000-0E00-00004D000000}"/>
            </a:ext>
          </a:extLst>
        </xdr:cNvPr>
        <xdr:cNvSpPr/>
      </xdr:nvSpPr>
      <xdr:spPr>
        <a:xfrm>
          <a:off x="1968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154305</xdr:rowOff>
    </xdr:from>
    <xdr:to>
      <xdr:col>15</xdr:col>
      <xdr:colOff>50800</xdr:colOff>
      <xdr:row>40</xdr:row>
      <xdr:rowOff>15240</xdr:rowOff>
    </xdr:to>
    <xdr:cxnSp macro="">
      <xdr:nvCxnSpPr>
        <xdr:cNvPr id="78" name="直線コネクタ 77">
          <a:extLst>
            <a:ext uri="{FF2B5EF4-FFF2-40B4-BE49-F238E27FC236}">
              <a16:creationId xmlns:a16="http://schemas.microsoft.com/office/drawing/2014/main" xmlns="" id="{00000000-0008-0000-0E00-00004E000000}"/>
            </a:ext>
          </a:extLst>
        </xdr:cNvPr>
        <xdr:cNvCxnSpPr/>
      </xdr:nvCxnSpPr>
      <xdr:spPr>
        <a:xfrm flipV="1">
          <a:off x="2019300" y="68408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111142</xdr:rowOff>
    </xdr:from>
    <xdr:ext cx="405111" cy="259045"/>
    <xdr:sp macro="" textlink="">
      <xdr:nvSpPr>
        <xdr:cNvPr id="79" name="n_1aveValue【道路】&#10;有形固定資産減価償却率">
          <a:extLst>
            <a:ext uri="{FF2B5EF4-FFF2-40B4-BE49-F238E27FC236}">
              <a16:creationId xmlns:a16="http://schemas.microsoft.com/office/drawing/2014/main" xmlns="" id="{00000000-0008-0000-0E00-00004F000000}"/>
            </a:ext>
          </a:extLst>
        </xdr:cNvPr>
        <xdr:cNvSpPr txBox="1"/>
      </xdr:nvSpPr>
      <xdr:spPr>
        <a:xfrm>
          <a:off x="35820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139717</xdr:rowOff>
    </xdr:from>
    <xdr:ext cx="405111" cy="259045"/>
    <xdr:sp macro="" textlink="">
      <xdr:nvSpPr>
        <xdr:cNvPr id="80" name="n_2aveValue【道路】&#10;有形固定資産減価償却率">
          <a:extLst>
            <a:ext uri="{FF2B5EF4-FFF2-40B4-BE49-F238E27FC236}">
              <a16:creationId xmlns:a16="http://schemas.microsoft.com/office/drawing/2014/main" xmlns="" id="{00000000-0008-0000-0E00-000050000000}"/>
            </a:ext>
          </a:extLst>
        </xdr:cNvPr>
        <xdr:cNvSpPr txBox="1"/>
      </xdr:nvSpPr>
      <xdr:spPr>
        <a:xfrm>
          <a:off x="2705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153052</xdr:rowOff>
    </xdr:from>
    <xdr:ext cx="405111" cy="259045"/>
    <xdr:sp macro="" textlink="">
      <xdr:nvSpPr>
        <xdr:cNvPr id="81" name="n_3aveValue【道路】&#10;有形固定資産減価償却率">
          <a:extLst>
            <a:ext uri="{FF2B5EF4-FFF2-40B4-BE49-F238E27FC236}">
              <a16:creationId xmlns:a16="http://schemas.microsoft.com/office/drawing/2014/main" xmlns="" id="{00000000-0008-0000-0E00-000051000000}"/>
            </a:ext>
          </a:extLst>
        </xdr:cNvPr>
        <xdr:cNvSpPr txBox="1"/>
      </xdr:nvSpPr>
      <xdr:spPr>
        <a:xfrm>
          <a:off x="18167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158132</xdr:rowOff>
    </xdr:from>
    <xdr:ext cx="405111" cy="259045"/>
    <xdr:sp macro="" textlink="">
      <xdr:nvSpPr>
        <xdr:cNvPr id="82" name="n_1mainValue【道路】&#10;有形固定資産減価償却率">
          <a:extLst>
            <a:ext uri="{FF2B5EF4-FFF2-40B4-BE49-F238E27FC236}">
              <a16:creationId xmlns:a16="http://schemas.microsoft.com/office/drawing/2014/main" xmlns="" id="{00000000-0008-0000-0E00-000052000000}"/>
            </a:ext>
          </a:extLst>
        </xdr:cNvPr>
        <xdr:cNvSpPr txBox="1"/>
      </xdr:nvSpPr>
      <xdr:spPr>
        <a:xfrm>
          <a:off x="3582044" y="684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24782</xdr:rowOff>
    </xdr:from>
    <xdr:ext cx="405111" cy="259045"/>
    <xdr:sp macro="" textlink="">
      <xdr:nvSpPr>
        <xdr:cNvPr id="83" name="n_2mainValue【道路】&#10;有形固定資産減価償却率">
          <a:extLst>
            <a:ext uri="{FF2B5EF4-FFF2-40B4-BE49-F238E27FC236}">
              <a16:creationId xmlns:a16="http://schemas.microsoft.com/office/drawing/2014/main" xmlns="" id="{00000000-0008-0000-0E00-000053000000}"/>
            </a:ext>
          </a:extLst>
        </xdr:cNvPr>
        <xdr:cNvSpPr txBox="1"/>
      </xdr:nvSpPr>
      <xdr:spPr>
        <a:xfrm>
          <a:off x="2705744" y="688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57167</xdr:rowOff>
    </xdr:from>
    <xdr:ext cx="405111" cy="259045"/>
    <xdr:sp macro="" textlink="">
      <xdr:nvSpPr>
        <xdr:cNvPr id="84" name="n_3mainValue【道路】&#10;有形固定資産減価償却率">
          <a:extLst>
            <a:ext uri="{FF2B5EF4-FFF2-40B4-BE49-F238E27FC236}">
              <a16:creationId xmlns:a16="http://schemas.microsoft.com/office/drawing/2014/main" xmlns="" id="{00000000-0008-0000-0E00-000054000000}"/>
            </a:ext>
          </a:extLst>
        </xdr:cNvPr>
        <xdr:cNvSpPr txBox="1"/>
      </xdr:nvSpPr>
      <xdr:spPr>
        <a:xfrm>
          <a:off x="1816744"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xmlns="" id="{00000000-0008-0000-0E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xmlns="" id="{00000000-0008-0000-0E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xmlns="" id="{00000000-0008-0000-0E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xmlns="" id="{00000000-0008-0000-0E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xmlns="" id="{00000000-0008-0000-0E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xmlns="" id="{00000000-0008-0000-0E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xmlns="" id="{00000000-0008-0000-0E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xmlns="" id="{00000000-0008-0000-0E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xmlns="" id="{00000000-0008-0000-0E00-00005D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xmlns="" id="{00000000-0008-0000-0E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xmlns="" id="{00000000-0008-0000-0E00-00005F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xmlns="" id="{00000000-0008-0000-0E00-000060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xmlns="" id="{00000000-0008-0000-0E00-000061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a:extLst>
            <a:ext uri="{FF2B5EF4-FFF2-40B4-BE49-F238E27FC236}">
              <a16:creationId xmlns:a16="http://schemas.microsoft.com/office/drawing/2014/main" xmlns="" id="{00000000-0008-0000-0E00-000062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xmlns="" id="{00000000-0008-0000-0E00-000063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a:extLst>
            <a:ext uri="{FF2B5EF4-FFF2-40B4-BE49-F238E27FC236}">
              <a16:creationId xmlns:a16="http://schemas.microsoft.com/office/drawing/2014/main" xmlns="" id="{00000000-0008-0000-0E00-000064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xmlns="" id="{00000000-0008-0000-0E00-000065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a:extLst>
            <a:ext uri="{FF2B5EF4-FFF2-40B4-BE49-F238E27FC236}">
              <a16:creationId xmlns:a16="http://schemas.microsoft.com/office/drawing/2014/main" xmlns="" id="{00000000-0008-0000-0E00-000066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xmlns="" id="{00000000-0008-0000-0E00-000067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a:extLst>
            <a:ext uri="{FF2B5EF4-FFF2-40B4-BE49-F238E27FC236}">
              <a16:creationId xmlns:a16="http://schemas.microsoft.com/office/drawing/2014/main" xmlns="" id="{00000000-0008-0000-0E00-000068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xmlns="" id="{00000000-0008-0000-0E00-000069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a16="http://schemas.microsoft.com/office/drawing/2014/main" xmlns="" id="{00000000-0008-0000-0E00-00006A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xmlns="" id="{00000000-0008-0000-0E00-00006B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128740</xdr:rowOff>
    </xdr:from>
    <xdr:to>
      <xdr:col>54</xdr:col>
      <xdr:colOff>189865</xdr:colOff>
      <xdr:row>41</xdr:row>
      <xdr:rowOff>23984</xdr:rowOff>
    </xdr:to>
    <xdr:cxnSp macro="">
      <xdr:nvCxnSpPr>
        <xdr:cNvPr id="108" name="直線コネクタ 107">
          <a:extLst>
            <a:ext uri="{FF2B5EF4-FFF2-40B4-BE49-F238E27FC236}">
              <a16:creationId xmlns:a16="http://schemas.microsoft.com/office/drawing/2014/main" xmlns="" id="{00000000-0008-0000-0E00-00006C000000}"/>
            </a:ext>
          </a:extLst>
        </xdr:cNvPr>
        <xdr:cNvCxnSpPr/>
      </xdr:nvCxnSpPr>
      <xdr:spPr>
        <a:xfrm flipV="1">
          <a:off x="10476865" y="5615140"/>
          <a:ext cx="0" cy="143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27811</xdr:rowOff>
    </xdr:from>
    <xdr:ext cx="469744" cy="259045"/>
    <xdr:sp macro="" textlink="">
      <xdr:nvSpPr>
        <xdr:cNvPr id="109" name="【道路】&#10;一人当たり延長最小値テキスト">
          <a:extLst>
            <a:ext uri="{FF2B5EF4-FFF2-40B4-BE49-F238E27FC236}">
              <a16:creationId xmlns:a16="http://schemas.microsoft.com/office/drawing/2014/main" xmlns="" id="{00000000-0008-0000-0E00-00006D000000}"/>
            </a:ext>
          </a:extLst>
        </xdr:cNvPr>
        <xdr:cNvSpPr txBox="1"/>
      </xdr:nvSpPr>
      <xdr:spPr>
        <a:xfrm>
          <a:off x="10515600" y="705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23984</xdr:rowOff>
    </xdr:from>
    <xdr:to>
      <xdr:col>55</xdr:col>
      <xdr:colOff>88900</xdr:colOff>
      <xdr:row>41</xdr:row>
      <xdr:rowOff>23984</xdr:rowOff>
    </xdr:to>
    <xdr:cxnSp macro="">
      <xdr:nvCxnSpPr>
        <xdr:cNvPr id="110" name="直線コネクタ 109">
          <a:extLst>
            <a:ext uri="{FF2B5EF4-FFF2-40B4-BE49-F238E27FC236}">
              <a16:creationId xmlns:a16="http://schemas.microsoft.com/office/drawing/2014/main" xmlns="" id="{00000000-0008-0000-0E00-00006E000000}"/>
            </a:ext>
          </a:extLst>
        </xdr:cNvPr>
        <xdr:cNvCxnSpPr/>
      </xdr:nvCxnSpPr>
      <xdr:spPr>
        <a:xfrm>
          <a:off x="10388600" y="705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75417</xdr:rowOff>
    </xdr:from>
    <xdr:ext cx="534377" cy="259045"/>
    <xdr:sp macro="" textlink="">
      <xdr:nvSpPr>
        <xdr:cNvPr id="111" name="【道路】&#10;一人当たり延長最大値テキスト">
          <a:extLst>
            <a:ext uri="{FF2B5EF4-FFF2-40B4-BE49-F238E27FC236}">
              <a16:creationId xmlns:a16="http://schemas.microsoft.com/office/drawing/2014/main" xmlns="" id="{00000000-0008-0000-0E00-00006F000000}"/>
            </a:ext>
          </a:extLst>
        </xdr:cNvPr>
        <xdr:cNvSpPr txBox="1"/>
      </xdr:nvSpPr>
      <xdr:spPr>
        <a:xfrm>
          <a:off x="10515600" y="539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128740</xdr:rowOff>
    </xdr:from>
    <xdr:to>
      <xdr:col>55</xdr:col>
      <xdr:colOff>88900</xdr:colOff>
      <xdr:row>32</xdr:row>
      <xdr:rowOff>128740</xdr:rowOff>
    </xdr:to>
    <xdr:cxnSp macro="">
      <xdr:nvCxnSpPr>
        <xdr:cNvPr id="112" name="直線コネクタ 111">
          <a:extLst>
            <a:ext uri="{FF2B5EF4-FFF2-40B4-BE49-F238E27FC236}">
              <a16:creationId xmlns:a16="http://schemas.microsoft.com/office/drawing/2014/main" xmlns="" id="{00000000-0008-0000-0E00-000070000000}"/>
            </a:ext>
          </a:extLst>
        </xdr:cNvPr>
        <xdr:cNvCxnSpPr/>
      </xdr:nvCxnSpPr>
      <xdr:spPr>
        <a:xfrm>
          <a:off x="10388600" y="561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83552</xdr:rowOff>
    </xdr:from>
    <xdr:ext cx="534377" cy="259045"/>
    <xdr:sp macro="" textlink="">
      <xdr:nvSpPr>
        <xdr:cNvPr id="113" name="【道路】&#10;一人当たり延長平均値テキスト">
          <a:extLst>
            <a:ext uri="{FF2B5EF4-FFF2-40B4-BE49-F238E27FC236}">
              <a16:creationId xmlns:a16="http://schemas.microsoft.com/office/drawing/2014/main" xmlns="" id="{00000000-0008-0000-0E00-000071000000}"/>
            </a:ext>
          </a:extLst>
        </xdr:cNvPr>
        <xdr:cNvSpPr txBox="1"/>
      </xdr:nvSpPr>
      <xdr:spPr>
        <a:xfrm>
          <a:off x="10515600" y="6598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105125</xdr:rowOff>
    </xdr:from>
    <xdr:to>
      <xdr:col>55</xdr:col>
      <xdr:colOff>50800</xdr:colOff>
      <xdr:row>39</xdr:row>
      <xdr:rowOff>35275</xdr:rowOff>
    </xdr:to>
    <xdr:sp macro="" textlink="">
      <xdr:nvSpPr>
        <xdr:cNvPr id="114" name="フローチャート: 判断 113">
          <a:extLst>
            <a:ext uri="{FF2B5EF4-FFF2-40B4-BE49-F238E27FC236}">
              <a16:creationId xmlns:a16="http://schemas.microsoft.com/office/drawing/2014/main" xmlns="" id="{00000000-0008-0000-0E00-000072000000}"/>
            </a:ext>
          </a:extLst>
        </xdr:cNvPr>
        <xdr:cNvSpPr/>
      </xdr:nvSpPr>
      <xdr:spPr>
        <a:xfrm>
          <a:off x="10426700" y="662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126879</xdr:rowOff>
    </xdr:from>
    <xdr:to>
      <xdr:col>50</xdr:col>
      <xdr:colOff>165100</xdr:colOff>
      <xdr:row>39</xdr:row>
      <xdr:rowOff>57029</xdr:rowOff>
    </xdr:to>
    <xdr:sp macro="" textlink="">
      <xdr:nvSpPr>
        <xdr:cNvPr id="115" name="フローチャート: 判断 114">
          <a:extLst>
            <a:ext uri="{FF2B5EF4-FFF2-40B4-BE49-F238E27FC236}">
              <a16:creationId xmlns:a16="http://schemas.microsoft.com/office/drawing/2014/main" xmlns="" id="{00000000-0008-0000-0E00-000073000000}"/>
            </a:ext>
          </a:extLst>
        </xdr:cNvPr>
        <xdr:cNvSpPr/>
      </xdr:nvSpPr>
      <xdr:spPr>
        <a:xfrm>
          <a:off x="9588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126232</xdr:rowOff>
    </xdr:from>
    <xdr:to>
      <xdr:col>46</xdr:col>
      <xdr:colOff>38100</xdr:colOff>
      <xdr:row>39</xdr:row>
      <xdr:rowOff>56382</xdr:rowOff>
    </xdr:to>
    <xdr:sp macro="" textlink="">
      <xdr:nvSpPr>
        <xdr:cNvPr id="116" name="フローチャート: 判断 115">
          <a:extLst>
            <a:ext uri="{FF2B5EF4-FFF2-40B4-BE49-F238E27FC236}">
              <a16:creationId xmlns:a16="http://schemas.microsoft.com/office/drawing/2014/main" xmlns="" id="{00000000-0008-0000-0E00-000074000000}"/>
            </a:ext>
          </a:extLst>
        </xdr:cNvPr>
        <xdr:cNvSpPr/>
      </xdr:nvSpPr>
      <xdr:spPr>
        <a:xfrm>
          <a:off x="8699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15704</xdr:rowOff>
    </xdr:from>
    <xdr:to>
      <xdr:col>41</xdr:col>
      <xdr:colOff>101600</xdr:colOff>
      <xdr:row>39</xdr:row>
      <xdr:rowOff>117304</xdr:rowOff>
    </xdr:to>
    <xdr:sp macro="" textlink="">
      <xdr:nvSpPr>
        <xdr:cNvPr id="117" name="フローチャート: 判断 116">
          <a:extLst>
            <a:ext uri="{FF2B5EF4-FFF2-40B4-BE49-F238E27FC236}">
              <a16:creationId xmlns:a16="http://schemas.microsoft.com/office/drawing/2014/main" xmlns="" id="{00000000-0008-0000-0E00-000075000000}"/>
            </a:ext>
          </a:extLst>
        </xdr:cNvPr>
        <xdr:cNvSpPr/>
      </xdr:nvSpPr>
      <xdr:spPr>
        <a:xfrm>
          <a:off x="7810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xmlns="" id="{00000000-0008-0000-0E00-000076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00000000-0008-0000-0E00-000077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00000000-0008-0000-0E00-000078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xmlns="" id="{00000000-0008-0000-0E00-000079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xmlns="" id="{00000000-0008-0000-0E00-00007A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80702</xdr:rowOff>
    </xdr:from>
    <xdr:to>
      <xdr:col>55</xdr:col>
      <xdr:colOff>50800</xdr:colOff>
      <xdr:row>35</xdr:row>
      <xdr:rowOff>10852</xdr:rowOff>
    </xdr:to>
    <xdr:sp macro="" textlink="">
      <xdr:nvSpPr>
        <xdr:cNvPr id="123" name="楕円 122">
          <a:extLst>
            <a:ext uri="{FF2B5EF4-FFF2-40B4-BE49-F238E27FC236}">
              <a16:creationId xmlns:a16="http://schemas.microsoft.com/office/drawing/2014/main" xmlns="" id="{00000000-0008-0000-0E00-00007B000000}"/>
            </a:ext>
          </a:extLst>
        </xdr:cNvPr>
        <xdr:cNvSpPr/>
      </xdr:nvSpPr>
      <xdr:spPr>
        <a:xfrm>
          <a:off x="10426700" y="591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103579</xdr:rowOff>
    </xdr:from>
    <xdr:ext cx="534377" cy="259045"/>
    <xdr:sp macro="" textlink="">
      <xdr:nvSpPr>
        <xdr:cNvPr id="124" name="【道路】&#10;一人当たり延長該当値テキスト">
          <a:extLst>
            <a:ext uri="{FF2B5EF4-FFF2-40B4-BE49-F238E27FC236}">
              <a16:creationId xmlns:a16="http://schemas.microsoft.com/office/drawing/2014/main" xmlns="" id="{00000000-0008-0000-0E00-00007C000000}"/>
            </a:ext>
          </a:extLst>
        </xdr:cNvPr>
        <xdr:cNvSpPr txBox="1"/>
      </xdr:nvSpPr>
      <xdr:spPr>
        <a:xfrm>
          <a:off x="10515600" y="576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110992</xdr:rowOff>
    </xdr:from>
    <xdr:to>
      <xdr:col>50</xdr:col>
      <xdr:colOff>165100</xdr:colOff>
      <xdr:row>35</xdr:row>
      <xdr:rowOff>41142</xdr:rowOff>
    </xdr:to>
    <xdr:sp macro="" textlink="">
      <xdr:nvSpPr>
        <xdr:cNvPr id="125" name="楕円 124">
          <a:extLst>
            <a:ext uri="{FF2B5EF4-FFF2-40B4-BE49-F238E27FC236}">
              <a16:creationId xmlns:a16="http://schemas.microsoft.com/office/drawing/2014/main" xmlns="" id="{00000000-0008-0000-0E00-00007D000000}"/>
            </a:ext>
          </a:extLst>
        </xdr:cNvPr>
        <xdr:cNvSpPr/>
      </xdr:nvSpPr>
      <xdr:spPr>
        <a:xfrm>
          <a:off x="9588500" y="594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131502</xdr:rowOff>
    </xdr:from>
    <xdr:to>
      <xdr:col>55</xdr:col>
      <xdr:colOff>0</xdr:colOff>
      <xdr:row>34</xdr:row>
      <xdr:rowOff>161792</xdr:rowOff>
    </xdr:to>
    <xdr:cxnSp macro="">
      <xdr:nvCxnSpPr>
        <xdr:cNvPr id="126" name="直線コネクタ 125">
          <a:extLst>
            <a:ext uri="{FF2B5EF4-FFF2-40B4-BE49-F238E27FC236}">
              <a16:creationId xmlns:a16="http://schemas.microsoft.com/office/drawing/2014/main" xmlns="" id="{00000000-0008-0000-0E00-00007E000000}"/>
            </a:ext>
          </a:extLst>
        </xdr:cNvPr>
        <xdr:cNvCxnSpPr/>
      </xdr:nvCxnSpPr>
      <xdr:spPr>
        <a:xfrm flipV="1">
          <a:off x="9639300" y="5960802"/>
          <a:ext cx="838200" cy="3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140500</xdr:rowOff>
    </xdr:from>
    <xdr:to>
      <xdr:col>46</xdr:col>
      <xdr:colOff>38100</xdr:colOff>
      <xdr:row>35</xdr:row>
      <xdr:rowOff>70650</xdr:rowOff>
    </xdr:to>
    <xdr:sp macro="" textlink="">
      <xdr:nvSpPr>
        <xdr:cNvPr id="127" name="楕円 126">
          <a:extLst>
            <a:ext uri="{FF2B5EF4-FFF2-40B4-BE49-F238E27FC236}">
              <a16:creationId xmlns:a16="http://schemas.microsoft.com/office/drawing/2014/main" xmlns="" id="{00000000-0008-0000-0E00-00007F000000}"/>
            </a:ext>
          </a:extLst>
        </xdr:cNvPr>
        <xdr:cNvSpPr/>
      </xdr:nvSpPr>
      <xdr:spPr>
        <a:xfrm>
          <a:off x="8699500" y="596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161792</xdr:rowOff>
    </xdr:from>
    <xdr:to>
      <xdr:col>50</xdr:col>
      <xdr:colOff>114300</xdr:colOff>
      <xdr:row>35</xdr:row>
      <xdr:rowOff>19850</xdr:rowOff>
    </xdr:to>
    <xdr:cxnSp macro="">
      <xdr:nvCxnSpPr>
        <xdr:cNvPr id="128" name="直線コネクタ 127">
          <a:extLst>
            <a:ext uri="{FF2B5EF4-FFF2-40B4-BE49-F238E27FC236}">
              <a16:creationId xmlns:a16="http://schemas.microsoft.com/office/drawing/2014/main" xmlns="" id="{00000000-0008-0000-0E00-000080000000}"/>
            </a:ext>
          </a:extLst>
        </xdr:cNvPr>
        <xdr:cNvCxnSpPr/>
      </xdr:nvCxnSpPr>
      <xdr:spPr>
        <a:xfrm flipV="1">
          <a:off x="8750300" y="5991092"/>
          <a:ext cx="889000" cy="2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170237</xdr:rowOff>
    </xdr:from>
    <xdr:to>
      <xdr:col>41</xdr:col>
      <xdr:colOff>101600</xdr:colOff>
      <xdr:row>35</xdr:row>
      <xdr:rowOff>100387</xdr:rowOff>
    </xdr:to>
    <xdr:sp macro="" textlink="">
      <xdr:nvSpPr>
        <xdr:cNvPr id="129" name="楕円 128">
          <a:extLst>
            <a:ext uri="{FF2B5EF4-FFF2-40B4-BE49-F238E27FC236}">
              <a16:creationId xmlns:a16="http://schemas.microsoft.com/office/drawing/2014/main" xmlns="" id="{00000000-0008-0000-0E00-000081000000}"/>
            </a:ext>
          </a:extLst>
        </xdr:cNvPr>
        <xdr:cNvSpPr/>
      </xdr:nvSpPr>
      <xdr:spPr>
        <a:xfrm>
          <a:off x="7810500" y="599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19850</xdr:rowOff>
    </xdr:from>
    <xdr:to>
      <xdr:col>45</xdr:col>
      <xdr:colOff>177800</xdr:colOff>
      <xdr:row>35</xdr:row>
      <xdr:rowOff>49587</xdr:rowOff>
    </xdr:to>
    <xdr:cxnSp macro="">
      <xdr:nvCxnSpPr>
        <xdr:cNvPr id="130" name="直線コネクタ 129">
          <a:extLst>
            <a:ext uri="{FF2B5EF4-FFF2-40B4-BE49-F238E27FC236}">
              <a16:creationId xmlns:a16="http://schemas.microsoft.com/office/drawing/2014/main" xmlns="" id="{00000000-0008-0000-0E00-000082000000}"/>
            </a:ext>
          </a:extLst>
        </xdr:cNvPr>
        <xdr:cNvCxnSpPr/>
      </xdr:nvCxnSpPr>
      <xdr:spPr>
        <a:xfrm flipV="1">
          <a:off x="7861300" y="6020600"/>
          <a:ext cx="889000" cy="2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48156</xdr:rowOff>
    </xdr:from>
    <xdr:ext cx="534377" cy="259045"/>
    <xdr:sp macro="" textlink="">
      <xdr:nvSpPr>
        <xdr:cNvPr id="131" name="n_1aveValue【道路】&#10;一人当たり延長">
          <a:extLst>
            <a:ext uri="{FF2B5EF4-FFF2-40B4-BE49-F238E27FC236}">
              <a16:creationId xmlns:a16="http://schemas.microsoft.com/office/drawing/2014/main" xmlns="" id="{00000000-0008-0000-0E00-000083000000}"/>
            </a:ext>
          </a:extLst>
        </xdr:cNvPr>
        <xdr:cNvSpPr txBox="1"/>
      </xdr:nvSpPr>
      <xdr:spPr>
        <a:xfrm>
          <a:off x="9359411" y="673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47509</xdr:rowOff>
    </xdr:from>
    <xdr:ext cx="534377" cy="259045"/>
    <xdr:sp macro="" textlink="">
      <xdr:nvSpPr>
        <xdr:cNvPr id="132" name="n_2aveValue【道路】&#10;一人当たり延長">
          <a:extLst>
            <a:ext uri="{FF2B5EF4-FFF2-40B4-BE49-F238E27FC236}">
              <a16:creationId xmlns:a16="http://schemas.microsoft.com/office/drawing/2014/main" xmlns="" id="{00000000-0008-0000-0E00-000084000000}"/>
            </a:ext>
          </a:extLst>
        </xdr:cNvPr>
        <xdr:cNvSpPr txBox="1"/>
      </xdr:nvSpPr>
      <xdr:spPr>
        <a:xfrm>
          <a:off x="8483111" y="673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108431</xdr:rowOff>
    </xdr:from>
    <xdr:ext cx="534377" cy="259045"/>
    <xdr:sp macro="" textlink="">
      <xdr:nvSpPr>
        <xdr:cNvPr id="133" name="n_3aveValue【道路】&#10;一人当たり延長">
          <a:extLst>
            <a:ext uri="{FF2B5EF4-FFF2-40B4-BE49-F238E27FC236}">
              <a16:creationId xmlns:a16="http://schemas.microsoft.com/office/drawing/2014/main" xmlns="" id="{00000000-0008-0000-0E00-000085000000}"/>
            </a:ext>
          </a:extLst>
        </xdr:cNvPr>
        <xdr:cNvSpPr txBox="1"/>
      </xdr:nvSpPr>
      <xdr:spPr>
        <a:xfrm>
          <a:off x="7594111" y="679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57669</xdr:rowOff>
    </xdr:from>
    <xdr:ext cx="534377" cy="259045"/>
    <xdr:sp macro="" textlink="">
      <xdr:nvSpPr>
        <xdr:cNvPr id="134" name="n_1mainValue【道路】&#10;一人当たり延長">
          <a:extLst>
            <a:ext uri="{FF2B5EF4-FFF2-40B4-BE49-F238E27FC236}">
              <a16:creationId xmlns:a16="http://schemas.microsoft.com/office/drawing/2014/main" xmlns="" id="{00000000-0008-0000-0E00-000086000000}"/>
            </a:ext>
          </a:extLst>
        </xdr:cNvPr>
        <xdr:cNvSpPr txBox="1"/>
      </xdr:nvSpPr>
      <xdr:spPr>
        <a:xfrm>
          <a:off x="9359411" y="571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87177</xdr:rowOff>
    </xdr:from>
    <xdr:ext cx="534377" cy="259045"/>
    <xdr:sp macro="" textlink="">
      <xdr:nvSpPr>
        <xdr:cNvPr id="135" name="n_2mainValue【道路】&#10;一人当たり延長">
          <a:extLst>
            <a:ext uri="{FF2B5EF4-FFF2-40B4-BE49-F238E27FC236}">
              <a16:creationId xmlns:a16="http://schemas.microsoft.com/office/drawing/2014/main" xmlns="" id="{00000000-0008-0000-0E00-000087000000}"/>
            </a:ext>
          </a:extLst>
        </xdr:cNvPr>
        <xdr:cNvSpPr txBox="1"/>
      </xdr:nvSpPr>
      <xdr:spPr>
        <a:xfrm>
          <a:off x="8483111" y="574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33</xdr:row>
      <xdr:rowOff>116914</xdr:rowOff>
    </xdr:from>
    <xdr:ext cx="534377" cy="259045"/>
    <xdr:sp macro="" textlink="">
      <xdr:nvSpPr>
        <xdr:cNvPr id="136" name="n_3mainValue【道路】&#10;一人当たり延長">
          <a:extLst>
            <a:ext uri="{FF2B5EF4-FFF2-40B4-BE49-F238E27FC236}">
              <a16:creationId xmlns:a16="http://schemas.microsoft.com/office/drawing/2014/main" xmlns="" id="{00000000-0008-0000-0E00-000088000000}"/>
            </a:ext>
          </a:extLst>
        </xdr:cNvPr>
        <xdr:cNvSpPr txBox="1"/>
      </xdr:nvSpPr>
      <xdr:spPr>
        <a:xfrm>
          <a:off x="7594111" y="577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xmlns="" id="{00000000-0008-0000-0E00-00008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xmlns="" id="{00000000-0008-0000-0E00-00008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xmlns="" id="{00000000-0008-0000-0E00-00008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xmlns="" id="{00000000-0008-0000-0E00-00008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xmlns="" id="{00000000-0008-0000-0E00-00008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xmlns="" id="{00000000-0008-0000-0E00-00008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xmlns="" id="{00000000-0008-0000-0E00-00008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xmlns="" id="{00000000-0008-0000-0E00-00009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xmlns="" id="{00000000-0008-0000-0E00-00009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xmlns="" id="{00000000-0008-0000-0E00-00009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a:extLst>
            <a:ext uri="{FF2B5EF4-FFF2-40B4-BE49-F238E27FC236}">
              <a16:creationId xmlns:a16="http://schemas.microsoft.com/office/drawing/2014/main" xmlns="" id="{00000000-0008-0000-0E00-000093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a:extLst>
            <a:ext uri="{FF2B5EF4-FFF2-40B4-BE49-F238E27FC236}">
              <a16:creationId xmlns:a16="http://schemas.microsoft.com/office/drawing/2014/main" xmlns="" id="{00000000-0008-0000-0E00-000094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a:extLst>
            <a:ext uri="{FF2B5EF4-FFF2-40B4-BE49-F238E27FC236}">
              <a16:creationId xmlns:a16="http://schemas.microsoft.com/office/drawing/2014/main" xmlns="" id="{00000000-0008-0000-0E00-000095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a:extLst>
            <a:ext uri="{FF2B5EF4-FFF2-40B4-BE49-F238E27FC236}">
              <a16:creationId xmlns:a16="http://schemas.microsoft.com/office/drawing/2014/main" xmlns="" id="{00000000-0008-0000-0E00-000096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a:extLst>
            <a:ext uri="{FF2B5EF4-FFF2-40B4-BE49-F238E27FC236}">
              <a16:creationId xmlns:a16="http://schemas.microsoft.com/office/drawing/2014/main" xmlns="" id="{00000000-0008-0000-0E00-000097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a:extLst>
            <a:ext uri="{FF2B5EF4-FFF2-40B4-BE49-F238E27FC236}">
              <a16:creationId xmlns:a16="http://schemas.microsoft.com/office/drawing/2014/main" xmlns="" id="{00000000-0008-0000-0E00-000098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a:extLst>
            <a:ext uri="{FF2B5EF4-FFF2-40B4-BE49-F238E27FC236}">
              <a16:creationId xmlns:a16="http://schemas.microsoft.com/office/drawing/2014/main" xmlns="" id="{00000000-0008-0000-0E00-000099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a:extLst>
            <a:ext uri="{FF2B5EF4-FFF2-40B4-BE49-F238E27FC236}">
              <a16:creationId xmlns:a16="http://schemas.microsoft.com/office/drawing/2014/main" xmlns="" id="{00000000-0008-0000-0E00-00009A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a:extLst>
            <a:ext uri="{FF2B5EF4-FFF2-40B4-BE49-F238E27FC236}">
              <a16:creationId xmlns:a16="http://schemas.microsoft.com/office/drawing/2014/main" xmlns="" id="{00000000-0008-0000-0E00-00009B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a:extLst>
            <a:ext uri="{FF2B5EF4-FFF2-40B4-BE49-F238E27FC236}">
              <a16:creationId xmlns:a16="http://schemas.microsoft.com/office/drawing/2014/main" xmlns="" id="{00000000-0008-0000-0E00-00009C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a:extLst>
            <a:ext uri="{FF2B5EF4-FFF2-40B4-BE49-F238E27FC236}">
              <a16:creationId xmlns:a16="http://schemas.microsoft.com/office/drawing/2014/main" xmlns="" id="{00000000-0008-0000-0E00-00009D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a:extLst>
            <a:ext uri="{FF2B5EF4-FFF2-40B4-BE49-F238E27FC236}">
              <a16:creationId xmlns:a16="http://schemas.microsoft.com/office/drawing/2014/main" xmlns="" id="{00000000-0008-0000-0E00-00009E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xmlns="" id="{00000000-0008-0000-0E00-00009F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xmlns="" id="{00000000-0008-0000-0E00-0000A0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a:extLst>
            <a:ext uri="{FF2B5EF4-FFF2-40B4-BE49-F238E27FC236}">
              <a16:creationId xmlns:a16="http://schemas.microsoft.com/office/drawing/2014/main" xmlns="" id="{00000000-0008-0000-0E00-0000A1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65315</xdr:rowOff>
    </xdr:to>
    <xdr:cxnSp macro="">
      <xdr:nvCxnSpPr>
        <xdr:cNvPr id="162" name="直線コネクタ 161">
          <a:extLst>
            <a:ext uri="{FF2B5EF4-FFF2-40B4-BE49-F238E27FC236}">
              <a16:creationId xmlns:a16="http://schemas.microsoft.com/office/drawing/2014/main" xmlns="" id="{00000000-0008-0000-0E00-0000A2000000}"/>
            </a:ext>
          </a:extLst>
        </xdr:cNvPr>
        <xdr:cNvCxnSpPr/>
      </xdr:nvCxnSpPr>
      <xdr:spPr>
        <a:xfrm flipV="1">
          <a:off x="4634865" y="947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69142</xdr:rowOff>
    </xdr:from>
    <xdr:ext cx="340478" cy="259045"/>
    <xdr:sp macro="" textlink="">
      <xdr:nvSpPr>
        <xdr:cNvPr id="163" name="【橋りょう・トンネル】&#10;有形固定資産減価償却率最小値テキスト">
          <a:extLst>
            <a:ext uri="{FF2B5EF4-FFF2-40B4-BE49-F238E27FC236}">
              <a16:creationId xmlns:a16="http://schemas.microsoft.com/office/drawing/2014/main" xmlns="" id="{00000000-0008-0000-0E00-0000A3000000}"/>
            </a:ext>
          </a:extLst>
        </xdr:cNvPr>
        <xdr:cNvSpPr txBox="1"/>
      </xdr:nvSpPr>
      <xdr:spPr>
        <a:xfrm>
          <a:off x="4673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65315</xdr:rowOff>
    </xdr:from>
    <xdr:to>
      <xdr:col>24</xdr:col>
      <xdr:colOff>152400</xdr:colOff>
      <xdr:row>64</xdr:row>
      <xdr:rowOff>65315</xdr:rowOff>
    </xdr:to>
    <xdr:cxnSp macro="">
      <xdr:nvCxnSpPr>
        <xdr:cNvPr id="164" name="直線コネクタ 163">
          <a:extLst>
            <a:ext uri="{FF2B5EF4-FFF2-40B4-BE49-F238E27FC236}">
              <a16:creationId xmlns:a16="http://schemas.microsoft.com/office/drawing/2014/main" xmlns="" id="{00000000-0008-0000-0E00-0000A4000000}"/>
            </a:ext>
          </a:extLst>
        </xdr:cNvPr>
        <xdr:cNvCxnSpPr/>
      </xdr:nvCxnSpPr>
      <xdr:spPr>
        <a:xfrm>
          <a:off x="4546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5" name="【橋りょう・トンネル】&#10;有形固定資産減価償却率最大値テキスト">
          <a:extLst>
            <a:ext uri="{FF2B5EF4-FFF2-40B4-BE49-F238E27FC236}">
              <a16:creationId xmlns:a16="http://schemas.microsoft.com/office/drawing/2014/main" xmlns="" id="{00000000-0008-0000-0E00-0000A5000000}"/>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6" name="直線コネクタ 165">
          <a:extLst>
            <a:ext uri="{FF2B5EF4-FFF2-40B4-BE49-F238E27FC236}">
              <a16:creationId xmlns:a16="http://schemas.microsoft.com/office/drawing/2014/main" xmlns="" id="{00000000-0008-0000-0E00-0000A60000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16164</xdr:rowOff>
    </xdr:from>
    <xdr:ext cx="405111" cy="259045"/>
    <xdr:sp macro="" textlink="">
      <xdr:nvSpPr>
        <xdr:cNvPr id="167" name="【橋りょう・トンネル】&#10;有形固定資産減価償却率平均値テキスト">
          <a:extLst>
            <a:ext uri="{FF2B5EF4-FFF2-40B4-BE49-F238E27FC236}">
              <a16:creationId xmlns:a16="http://schemas.microsoft.com/office/drawing/2014/main" xmlns="" id="{00000000-0008-0000-0E00-0000A7000000}"/>
            </a:ext>
          </a:extLst>
        </xdr:cNvPr>
        <xdr:cNvSpPr txBox="1"/>
      </xdr:nvSpPr>
      <xdr:spPr>
        <a:xfrm>
          <a:off x="4673600" y="9960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164737</xdr:rowOff>
    </xdr:from>
    <xdr:to>
      <xdr:col>24</xdr:col>
      <xdr:colOff>114300</xdr:colOff>
      <xdr:row>59</xdr:row>
      <xdr:rowOff>94887</xdr:rowOff>
    </xdr:to>
    <xdr:sp macro="" textlink="">
      <xdr:nvSpPr>
        <xdr:cNvPr id="168" name="フローチャート: 判断 167">
          <a:extLst>
            <a:ext uri="{FF2B5EF4-FFF2-40B4-BE49-F238E27FC236}">
              <a16:creationId xmlns:a16="http://schemas.microsoft.com/office/drawing/2014/main" xmlns="" id="{00000000-0008-0000-0E00-0000A8000000}"/>
            </a:ext>
          </a:extLst>
        </xdr:cNvPr>
        <xdr:cNvSpPr/>
      </xdr:nvSpPr>
      <xdr:spPr>
        <a:xfrm>
          <a:off x="45847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xdr:rowOff>
    </xdr:from>
    <xdr:to>
      <xdr:col>20</xdr:col>
      <xdr:colOff>38100</xdr:colOff>
      <xdr:row>59</xdr:row>
      <xdr:rowOff>106317</xdr:rowOff>
    </xdr:to>
    <xdr:sp macro="" textlink="">
      <xdr:nvSpPr>
        <xdr:cNvPr id="169" name="フローチャート: 判断 168">
          <a:extLst>
            <a:ext uri="{FF2B5EF4-FFF2-40B4-BE49-F238E27FC236}">
              <a16:creationId xmlns:a16="http://schemas.microsoft.com/office/drawing/2014/main" xmlns="" id="{00000000-0008-0000-0E00-0000A9000000}"/>
            </a:ext>
          </a:extLst>
        </xdr:cNvPr>
        <xdr:cNvSpPr/>
      </xdr:nvSpPr>
      <xdr:spPr>
        <a:xfrm>
          <a:off x="3746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0" name="フローチャート: 判断 169">
          <a:extLst>
            <a:ext uri="{FF2B5EF4-FFF2-40B4-BE49-F238E27FC236}">
              <a16:creationId xmlns:a16="http://schemas.microsoft.com/office/drawing/2014/main" xmlns="" id="{00000000-0008-0000-0E00-0000AA000000}"/>
            </a:ext>
          </a:extLst>
        </xdr:cNvPr>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71" name="フローチャート: 判断 170">
          <a:extLst>
            <a:ext uri="{FF2B5EF4-FFF2-40B4-BE49-F238E27FC236}">
              <a16:creationId xmlns:a16="http://schemas.microsoft.com/office/drawing/2014/main" xmlns="" id="{00000000-0008-0000-0E00-0000AB000000}"/>
            </a:ext>
          </a:extLst>
        </xdr:cNvPr>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xmlns="" id="{00000000-0008-0000-0E00-0000AC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xmlns="" id="{00000000-0008-0000-0E00-0000AD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xmlns="" id="{00000000-0008-0000-0E00-0000AE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xmlns="" id="{00000000-0008-0000-0E00-0000AF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xmlns="" id="{00000000-0008-0000-0E00-0000B0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133713</xdr:rowOff>
    </xdr:from>
    <xdr:to>
      <xdr:col>24</xdr:col>
      <xdr:colOff>114300</xdr:colOff>
      <xdr:row>62</xdr:row>
      <xdr:rowOff>63863</xdr:rowOff>
    </xdr:to>
    <xdr:sp macro="" textlink="">
      <xdr:nvSpPr>
        <xdr:cNvPr id="177" name="楕円 176">
          <a:extLst>
            <a:ext uri="{FF2B5EF4-FFF2-40B4-BE49-F238E27FC236}">
              <a16:creationId xmlns:a16="http://schemas.microsoft.com/office/drawing/2014/main" xmlns="" id="{00000000-0008-0000-0E00-0000B1000000}"/>
            </a:ext>
          </a:extLst>
        </xdr:cNvPr>
        <xdr:cNvSpPr/>
      </xdr:nvSpPr>
      <xdr:spPr>
        <a:xfrm>
          <a:off x="45847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112140</xdr:rowOff>
    </xdr:from>
    <xdr:ext cx="405111" cy="259045"/>
    <xdr:sp macro="" textlink="">
      <xdr:nvSpPr>
        <xdr:cNvPr id="178" name="【橋りょう・トンネル】&#10;有形固定資産減価償却率該当値テキスト">
          <a:extLst>
            <a:ext uri="{FF2B5EF4-FFF2-40B4-BE49-F238E27FC236}">
              <a16:creationId xmlns:a16="http://schemas.microsoft.com/office/drawing/2014/main" xmlns="" id="{00000000-0008-0000-0E00-0000B2000000}"/>
            </a:ext>
          </a:extLst>
        </xdr:cNvPr>
        <xdr:cNvSpPr txBox="1"/>
      </xdr:nvSpPr>
      <xdr:spPr>
        <a:xfrm>
          <a:off x="4673600"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158206</xdr:rowOff>
    </xdr:from>
    <xdr:to>
      <xdr:col>20</xdr:col>
      <xdr:colOff>38100</xdr:colOff>
      <xdr:row>62</xdr:row>
      <xdr:rowOff>88356</xdr:rowOff>
    </xdr:to>
    <xdr:sp macro="" textlink="">
      <xdr:nvSpPr>
        <xdr:cNvPr id="179" name="楕円 178">
          <a:extLst>
            <a:ext uri="{FF2B5EF4-FFF2-40B4-BE49-F238E27FC236}">
              <a16:creationId xmlns:a16="http://schemas.microsoft.com/office/drawing/2014/main" xmlns="" id="{00000000-0008-0000-0E00-0000B3000000}"/>
            </a:ext>
          </a:extLst>
        </xdr:cNvPr>
        <xdr:cNvSpPr/>
      </xdr:nvSpPr>
      <xdr:spPr>
        <a:xfrm>
          <a:off x="37465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13063</xdr:rowOff>
    </xdr:from>
    <xdr:to>
      <xdr:col>24</xdr:col>
      <xdr:colOff>63500</xdr:colOff>
      <xdr:row>62</xdr:row>
      <xdr:rowOff>37556</xdr:rowOff>
    </xdr:to>
    <xdr:cxnSp macro="">
      <xdr:nvCxnSpPr>
        <xdr:cNvPr id="180" name="直線コネクタ 179">
          <a:extLst>
            <a:ext uri="{FF2B5EF4-FFF2-40B4-BE49-F238E27FC236}">
              <a16:creationId xmlns:a16="http://schemas.microsoft.com/office/drawing/2014/main" xmlns="" id="{00000000-0008-0000-0E00-0000B4000000}"/>
            </a:ext>
          </a:extLst>
        </xdr:cNvPr>
        <xdr:cNvCxnSpPr/>
      </xdr:nvCxnSpPr>
      <xdr:spPr>
        <a:xfrm flipV="1">
          <a:off x="3797300" y="1064296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12881</xdr:rowOff>
    </xdr:from>
    <xdr:to>
      <xdr:col>15</xdr:col>
      <xdr:colOff>101600</xdr:colOff>
      <xdr:row>62</xdr:row>
      <xdr:rowOff>114481</xdr:rowOff>
    </xdr:to>
    <xdr:sp macro="" textlink="">
      <xdr:nvSpPr>
        <xdr:cNvPr id="181" name="楕円 180">
          <a:extLst>
            <a:ext uri="{FF2B5EF4-FFF2-40B4-BE49-F238E27FC236}">
              <a16:creationId xmlns:a16="http://schemas.microsoft.com/office/drawing/2014/main" xmlns="" id="{00000000-0008-0000-0E00-0000B5000000}"/>
            </a:ext>
          </a:extLst>
        </xdr:cNvPr>
        <xdr:cNvSpPr/>
      </xdr:nvSpPr>
      <xdr:spPr>
        <a:xfrm>
          <a:off x="2857500" y="1064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37556</xdr:rowOff>
    </xdr:from>
    <xdr:to>
      <xdr:col>19</xdr:col>
      <xdr:colOff>177800</xdr:colOff>
      <xdr:row>62</xdr:row>
      <xdr:rowOff>63681</xdr:rowOff>
    </xdr:to>
    <xdr:cxnSp macro="">
      <xdr:nvCxnSpPr>
        <xdr:cNvPr id="182" name="直線コネクタ 181">
          <a:extLst>
            <a:ext uri="{FF2B5EF4-FFF2-40B4-BE49-F238E27FC236}">
              <a16:creationId xmlns:a16="http://schemas.microsoft.com/office/drawing/2014/main" xmlns="" id="{00000000-0008-0000-0E00-0000B6000000}"/>
            </a:ext>
          </a:extLst>
        </xdr:cNvPr>
        <xdr:cNvCxnSpPr/>
      </xdr:nvCxnSpPr>
      <xdr:spPr>
        <a:xfrm flipV="1">
          <a:off x="2908300" y="1066745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40640</xdr:rowOff>
    </xdr:from>
    <xdr:to>
      <xdr:col>10</xdr:col>
      <xdr:colOff>165100</xdr:colOff>
      <xdr:row>62</xdr:row>
      <xdr:rowOff>142240</xdr:rowOff>
    </xdr:to>
    <xdr:sp macro="" textlink="">
      <xdr:nvSpPr>
        <xdr:cNvPr id="183" name="楕円 182">
          <a:extLst>
            <a:ext uri="{FF2B5EF4-FFF2-40B4-BE49-F238E27FC236}">
              <a16:creationId xmlns:a16="http://schemas.microsoft.com/office/drawing/2014/main" xmlns="" id="{00000000-0008-0000-0E00-0000B7000000}"/>
            </a:ext>
          </a:extLst>
        </xdr:cNvPr>
        <xdr:cNvSpPr/>
      </xdr:nvSpPr>
      <xdr:spPr>
        <a:xfrm>
          <a:off x="1968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63681</xdr:rowOff>
    </xdr:from>
    <xdr:to>
      <xdr:col>15</xdr:col>
      <xdr:colOff>50800</xdr:colOff>
      <xdr:row>62</xdr:row>
      <xdr:rowOff>91440</xdr:rowOff>
    </xdr:to>
    <xdr:cxnSp macro="">
      <xdr:nvCxnSpPr>
        <xdr:cNvPr id="184" name="直線コネクタ 183">
          <a:extLst>
            <a:ext uri="{FF2B5EF4-FFF2-40B4-BE49-F238E27FC236}">
              <a16:creationId xmlns:a16="http://schemas.microsoft.com/office/drawing/2014/main" xmlns="" id="{00000000-0008-0000-0E00-0000B8000000}"/>
            </a:ext>
          </a:extLst>
        </xdr:cNvPr>
        <xdr:cNvCxnSpPr/>
      </xdr:nvCxnSpPr>
      <xdr:spPr>
        <a:xfrm flipV="1">
          <a:off x="2019300" y="1069358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122844</xdr:rowOff>
    </xdr:from>
    <xdr:ext cx="405111" cy="259045"/>
    <xdr:sp macro="" textlink="">
      <xdr:nvSpPr>
        <xdr:cNvPr id="185" name="n_1aveValue【橋りょう・トンネル】&#10;有形固定資産減価償却率">
          <a:extLst>
            <a:ext uri="{FF2B5EF4-FFF2-40B4-BE49-F238E27FC236}">
              <a16:creationId xmlns:a16="http://schemas.microsoft.com/office/drawing/2014/main" xmlns="" id="{00000000-0008-0000-0E00-0000B9000000}"/>
            </a:ext>
          </a:extLst>
        </xdr:cNvPr>
        <xdr:cNvSpPr txBox="1"/>
      </xdr:nvSpPr>
      <xdr:spPr>
        <a:xfrm>
          <a:off x="35820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86" name="n_2aveValue【橋りょう・トンネル】&#10;有形固定資産減価償却率">
          <a:extLst>
            <a:ext uri="{FF2B5EF4-FFF2-40B4-BE49-F238E27FC236}">
              <a16:creationId xmlns:a16="http://schemas.microsoft.com/office/drawing/2014/main" xmlns="" id="{00000000-0008-0000-0E00-0000BA000000}"/>
            </a:ext>
          </a:extLst>
        </xdr:cNvPr>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129376</xdr:rowOff>
    </xdr:from>
    <xdr:ext cx="405111" cy="259045"/>
    <xdr:sp macro="" textlink="">
      <xdr:nvSpPr>
        <xdr:cNvPr id="187" name="n_3aveValue【橋りょう・トンネル】&#10;有形固定資産減価償却率">
          <a:extLst>
            <a:ext uri="{FF2B5EF4-FFF2-40B4-BE49-F238E27FC236}">
              <a16:creationId xmlns:a16="http://schemas.microsoft.com/office/drawing/2014/main" xmlns="" id="{00000000-0008-0000-0E00-0000BB000000}"/>
            </a:ext>
          </a:extLst>
        </xdr:cNvPr>
        <xdr:cNvSpPr txBox="1"/>
      </xdr:nvSpPr>
      <xdr:spPr>
        <a:xfrm>
          <a:off x="1816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79483</xdr:rowOff>
    </xdr:from>
    <xdr:ext cx="405111" cy="259045"/>
    <xdr:sp macro="" textlink="">
      <xdr:nvSpPr>
        <xdr:cNvPr id="188" name="n_1mainValue【橋りょう・トンネル】&#10;有形固定資産減価償却率">
          <a:extLst>
            <a:ext uri="{FF2B5EF4-FFF2-40B4-BE49-F238E27FC236}">
              <a16:creationId xmlns:a16="http://schemas.microsoft.com/office/drawing/2014/main" xmlns="" id="{00000000-0008-0000-0E00-0000BC000000}"/>
            </a:ext>
          </a:extLst>
        </xdr:cNvPr>
        <xdr:cNvSpPr txBox="1"/>
      </xdr:nvSpPr>
      <xdr:spPr>
        <a:xfrm>
          <a:off x="3582044" y="1070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105608</xdr:rowOff>
    </xdr:from>
    <xdr:ext cx="405111" cy="259045"/>
    <xdr:sp macro="" textlink="">
      <xdr:nvSpPr>
        <xdr:cNvPr id="189" name="n_2mainValue【橋りょう・トンネル】&#10;有形固定資産減価償却率">
          <a:extLst>
            <a:ext uri="{FF2B5EF4-FFF2-40B4-BE49-F238E27FC236}">
              <a16:creationId xmlns:a16="http://schemas.microsoft.com/office/drawing/2014/main" xmlns="" id="{00000000-0008-0000-0E00-0000BD000000}"/>
            </a:ext>
          </a:extLst>
        </xdr:cNvPr>
        <xdr:cNvSpPr txBox="1"/>
      </xdr:nvSpPr>
      <xdr:spPr>
        <a:xfrm>
          <a:off x="2705744" y="1073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133367</xdr:rowOff>
    </xdr:from>
    <xdr:ext cx="405111" cy="259045"/>
    <xdr:sp macro="" textlink="">
      <xdr:nvSpPr>
        <xdr:cNvPr id="190" name="n_3mainValue【橋りょう・トンネル】&#10;有形固定資産減価償却率">
          <a:extLst>
            <a:ext uri="{FF2B5EF4-FFF2-40B4-BE49-F238E27FC236}">
              <a16:creationId xmlns:a16="http://schemas.microsoft.com/office/drawing/2014/main" xmlns="" id="{00000000-0008-0000-0E00-0000BE000000}"/>
            </a:ext>
          </a:extLst>
        </xdr:cNvPr>
        <xdr:cNvSpPr txBox="1"/>
      </xdr:nvSpPr>
      <xdr:spPr>
        <a:xfrm>
          <a:off x="18167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xmlns="" id="{00000000-0008-0000-0E00-0000B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xmlns="" id="{00000000-0008-0000-0E00-0000C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xmlns="" id="{00000000-0008-0000-0E00-0000C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xmlns="" id="{00000000-0008-0000-0E00-0000C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xmlns="" id="{00000000-0008-0000-0E00-0000C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xmlns="" id="{00000000-0008-0000-0E00-0000C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xmlns="" id="{00000000-0008-0000-0E00-0000C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xmlns="" id="{00000000-0008-0000-0E00-0000C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xmlns="" id="{00000000-0008-0000-0E00-0000C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xmlns="" id="{00000000-0008-0000-0E00-0000C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a:extLst>
            <a:ext uri="{FF2B5EF4-FFF2-40B4-BE49-F238E27FC236}">
              <a16:creationId xmlns:a16="http://schemas.microsoft.com/office/drawing/2014/main" xmlns="" id="{00000000-0008-0000-0E00-0000C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2" name="テキスト ボックス 201">
          <a:extLst>
            <a:ext uri="{FF2B5EF4-FFF2-40B4-BE49-F238E27FC236}">
              <a16:creationId xmlns:a16="http://schemas.microsoft.com/office/drawing/2014/main" xmlns="" id="{00000000-0008-0000-0E00-0000C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a:extLst>
            <a:ext uri="{FF2B5EF4-FFF2-40B4-BE49-F238E27FC236}">
              <a16:creationId xmlns:a16="http://schemas.microsoft.com/office/drawing/2014/main" xmlns="" id="{00000000-0008-0000-0E00-0000C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4" name="テキスト ボックス 203">
          <a:extLst>
            <a:ext uri="{FF2B5EF4-FFF2-40B4-BE49-F238E27FC236}">
              <a16:creationId xmlns:a16="http://schemas.microsoft.com/office/drawing/2014/main" xmlns="" id="{00000000-0008-0000-0E00-0000C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a:extLst>
            <a:ext uri="{FF2B5EF4-FFF2-40B4-BE49-F238E27FC236}">
              <a16:creationId xmlns:a16="http://schemas.microsoft.com/office/drawing/2014/main" xmlns="" id="{00000000-0008-0000-0E00-0000C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6" name="テキスト ボックス 205">
          <a:extLst>
            <a:ext uri="{FF2B5EF4-FFF2-40B4-BE49-F238E27FC236}">
              <a16:creationId xmlns:a16="http://schemas.microsoft.com/office/drawing/2014/main" xmlns="" id="{00000000-0008-0000-0E00-0000CE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a:extLst>
            <a:ext uri="{FF2B5EF4-FFF2-40B4-BE49-F238E27FC236}">
              <a16:creationId xmlns:a16="http://schemas.microsoft.com/office/drawing/2014/main" xmlns="" id="{00000000-0008-0000-0E00-0000C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8" name="テキスト ボックス 207">
          <a:extLst>
            <a:ext uri="{FF2B5EF4-FFF2-40B4-BE49-F238E27FC236}">
              <a16:creationId xmlns:a16="http://schemas.microsoft.com/office/drawing/2014/main" xmlns="" id="{00000000-0008-0000-0E00-0000D0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a:extLst>
            <a:ext uri="{FF2B5EF4-FFF2-40B4-BE49-F238E27FC236}">
              <a16:creationId xmlns:a16="http://schemas.microsoft.com/office/drawing/2014/main" xmlns="" id="{00000000-0008-0000-0E00-0000D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0" name="テキスト ボックス 209">
          <a:extLst>
            <a:ext uri="{FF2B5EF4-FFF2-40B4-BE49-F238E27FC236}">
              <a16:creationId xmlns:a16="http://schemas.microsoft.com/office/drawing/2014/main" xmlns="" id="{00000000-0008-0000-0E00-0000D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xmlns="" id="{00000000-0008-0000-0E00-0000D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a:extLst>
            <a:ext uri="{FF2B5EF4-FFF2-40B4-BE49-F238E27FC236}">
              <a16:creationId xmlns:a16="http://schemas.microsoft.com/office/drawing/2014/main" xmlns="" id="{00000000-0008-0000-0E00-0000D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a:extLst>
            <a:ext uri="{FF2B5EF4-FFF2-40B4-BE49-F238E27FC236}">
              <a16:creationId xmlns:a16="http://schemas.microsoft.com/office/drawing/2014/main" xmlns="" id="{00000000-0008-0000-0E00-0000D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148030</xdr:rowOff>
    </xdr:from>
    <xdr:to>
      <xdr:col>54</xdr:col>
      <xdr:colOff>189865</xdr:colOff>
      <xdr:row>64</xdr:row>
      <xdr:rowOff>72193</xdr:rowOff>
    </xdr:to>
    <xdr:cxnSp macro="">
      <xdr:nvCxnSpPr>
        <xdr:cNvPr id="214" name="直線コネクタ 213">
          <a:extLst>
            <a:ext uri="{FF2B5EF4-FFF2-40B4-BE49-F238E27FC236}">
              <a16:creationId xmlns:a16="http://schemas.microsoft.com/office/drawing/2014/main" xmlns="" id="{00000000-0008-0000-0E00-0000D6000000}"/>
            </a:ext>
          </a:extLst>
        </xdr:cNvPr>
        <xdr:cNvCxnSpPr/>
      </xdr:nvCxnSpPr>
      <xdr:spPr>
        <a:xfrm flipV="1">
          <a:off x="10476865" y="9749230"/>
          <a:ext cx="0" cy="1295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76020</xdr:rowOff>
    </xdr:from>
    <xdr:ext cx="469744" cy="259045"/>
    <xdr:sp macro="" textlink="">
      <xdr:nvSpPr>
        <xdr:cNvPr id="215" name="【橋りょう・トンネル】&#10;一人当たり有形固定資産（償却資産）額最小値テキスト">
          <a:extLst>
            <a:ext uri="{FF2B5EF4-FFF2-40B4-BE49-F238E27FC236}">
              <a16:creationId xmlns:a16="http://schemas.microsoft.com/office/drawing/2014/main" xmlns="" id="{00000000-0008-0000-0E00-0000D7000000}"/>
            </a:ext>
          </a:extLst>
        </xdr:cNvPr>
        <xdr:cNvSpPr txBox="1"/>
      </xdr:nvSpPr>
      <xdr:spPr>
        <a:xfrm>
          <a:off x="10515600" y="1104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72193</xdr:rowOff>
    </xdr:from>
    <xdr:to>
      <xdr:col>55</xdr:col>
      <xdr:colOff>88900</xdr:colOff>
      <xdr:row>64</xdr:row>
      <xdr:rowOff>72193</xdr:rowOff>
    </xdr:to>
    <xdr:cxnSp macro="">
      <xdr:nvCxnSpPr>
        <xdr:cNvPr id="216" name="直線コネクタ 215">
          <a:extLst>
            <a:ext uri="{FF2B5EF4-FFF2-40B4-BE49-F238E27FC236}">
              <a16:creationId xmlns:a16="http://schemas.microsoft.com/office/drawing/2014/main" xmlns="" id="{00000000-0008-0000-0E00-0000D8000000}"/>
            </a:ext>
          </a:extLst>
        </xdr:cNvPr>
        <xdr:cNvCxnSpPr/>
      </xdr:nvCxnSpPr>
      <xdr:spPr>
        <a:xfrm>
          <a:off x="10388600" y="11044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94707</xdr:rowOff>
    </xdr:from>
    <xdr:ext cx="690189" cy="259045"/>
    <xdr:sp macro="" textlink="">
      <xdr:nvSpPr>
        <xdr:cNvPr id="217" name="【橋りょう・トンネル】&#10;一人当たり有形固定資産（償却資産）額最大値テキスト">
          <a:extLst>
            <a:ext uri="{FF2B5EF4-FFF2-40B4-BE49-F238E27FC236}">
              <a16:creationId xmlns:a16="http://schemas.microsoft.com/office/drawing/2014/main" xmlns="" id="{00000000-0008-0000-0E00-0000D9000000}"/>
            </a:ext>
          </a:extLst>
        </xdr:cNvPr>
        <xdr:cNvSpPr txBox="1"/>
      </xdr:nvSpPr>
      <xdr:spPr>
        <a:xfrm>
          <a:off x="10515600" y="9524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148030</xdr:rowOff>
    </xdr:from>
    <xdr:to>
      <xdr:col>55</xdr:col>
      <xdr:colOff>88900</xdr:colOff>
      <xdr:row>56</xdr:row>
      <xdr:rowOff>148030</xdr:rowOff>
    </xdr:to>
    <xdr:cxnSp macro="">
      <xdr:nvCxnSpPr>
        <xdr:cNvPr id="218" name="直線コネクタ 217">
          <a:extLst>
            <a:ext uri="{FF2B5EF4-FFF2-40B4-BE49-F238E27FC236}">
              <a16:creationId xmlns:a16="http://schemas.microsoft.com/office/drawing/2014/main" xmlns="" id="{00000000-0008-0000-0E00-0000DA000000}"/>
            </a:ext>
          </a:extLst>
        </xdr:cNvPr>
        <xdr:cNvCxnSpPr/>
      </xdr:nvCxnSpPr>
      <xdr:spPr>
        <a:xfrm>
          <a:off x="10388600" y="9749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81763</xdr:rowOff>
    </xdr:from>
    <xdr:ext cx="599010" cy="259045"/>
    <xdr:sp macro="" textlink="">
      <xdr:nvSpPr>
        <xdr:cNvPr id="219" name="【橋りょう・トンネル】&#10;一人当たり有形固定資産（償却資産）額平均値テキスト">
          <a:extLst>
            <a:ext uri="{FF2B5EF4-FFF2-40B4-BE49-F238E27FC236}">
              <a16:creationId xmlns:a16="http://schemas.microsoft.com/office/drawing/2014/main" xmlns="" id="{00000000-0008-0000-0E00-0000DB000000}"/>
            </a:ext>
          </a:extLst>
        </xdr:cNvPr>
        <xdr:cNvSpPr txBox="1"/>
      </xdr:nvSpPr>
      <xdr:spPr>
        <a:xfrm>
          <a:off x="10515600" y="10711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103336</xdr:rowOff>
    </xdr:from>
    <xdr:to>
      <xdr:col>55</xdr:col>
      <xdr:colOff>50800</xdr:colOff>
      <xdr:row>63</xdr:row>
      <xdr:rowOff>33486</xdr:rowOff>
    </xdr:to>
    <xdr:sp macro="" textlink="">
      <xdr:nvSpPr>
        <xdr:cNvPr id="220" name="フローチャート: 判断 219">
          <a:extLst>
            <a:ext uri="{FF2B5EF4-FFF2-40B4-BE49-F238E27FC236}">
              <a16:creationId xmlns:a16="http://schemas.microsoft.com/office/drawing/2014/main" xmlns="" id="{00000000-0008-0000-0E00-0000DC000000}"/>
            </a:ext>
          </a:extLst>
        </xdr:cNvPr>
        <xdr:cNvSpPr/>
      </xdr:nvSpPr>
      <xdr:spPr>
        <a:xfrm>
          <a:off x="10426700" y="107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90474</xdr:rowOff>
    </xdr:from>
    <xdr:to>
      <xdr:col>50</xdr:col>
      <xdr:colOff>165100</xdr:colOff>
      <xdr:row>63</xdr:row>
      <xdr:rowOff>20624</xdr:rowOff>
    </xdr:to>
    <xdr:sp macro="" textlink="">
      <xdr:nvSpPr>
        <xdr:cNvPr id="221" name="フローチャート: 判断 220">
          <a:extLst>
            <a:ext uri="{FF2B5EF4-FFF2-40B4-BE49-F238E27FC236}">
              <a16:creationId xmlns:a16="http://schemas.microsoft.com/office/drawing/2014/main" xmlns="" id="{00000000-0008-0000-0E00-0000DD000000}"/>
            </a:ext>
          </a:extLst>
        </xdr:cNvPr>
        <xdr:cNvSpPr/>
      </xdr:nvSpPr>
      <xdr:spPr>
        <a:xfrm>
          <a:off x="9588500" y="1072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92158</xdr:rowOff>
    </xdr:from>
    <xdr:to>
      <xdr:col>46</xdr:col>
      <xdr:colOff>38100</xdr:colOff>
      <xdr:row>63</xdr:row>
      <xdr:rowOff>22308</xdr:rowOff>
    </xdr:to>
    <xdr:sp macro="" textlink="">
      <xdr:nvSpPr>
        <xdr:cNvPr id="222" name="フローチャート: 判断 221">
          <a:extLst>
            <a:ext uri="{FF2B5EF4-FFF2-40B4-BE49-F238E27FC236}">
              <a16:creationId xmlns:a16="http://schemas.microsoft.com/office/drawing/2014/main" xmlns="" id="{00000000-0008-0000-0E00-0000DE000000}"/>
            </a:ext>
          </a:extLst>
        </xdr:cNvPr>
        <xdr:cNvSpPr/>
      </xdr:nvSpPr>
      <xdr:spPr>
        <a:xfrm>
          <a:off x="8699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145990</xdr:rowOff>
    </xdr:from>
    <xdr:to>
      <xdr:col>41</xdr:col>
      <xdr:colOff>101600</xdr:colOff>
      <xdr:row>63</xdr:row>
      <xdr:rowOff>76140</xdr:rowOff>
    </xdr:to>
    <xdr:sp macro="" textlink="">
      <xdr:nvSpPr>
        <xdr:cNvPr id="223" name="フローチャート: 判断 222">
          <a:extLst>
            <a:ext uri="{FF2B5EF4-FFF2-40B4-BE49-F238E27FC236}">
              <a16:creationId xmlns:a16="http://schemas.microsoft.com/office/drawing/2014/main" xmlns="" id="{00000000-0008-0000-0E00-0000DF000000}"/>
            </a:ext>
          </a:extLst>
        </xdr:cNvPr>
        <xdr:cNvSpPr/>
      </xdr:nvSpPr>
      <xdr:spPr>
        <a:xfrm>
          <a:off x="7810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xmlns="" id="{00000000-0008-0000-0E00-0000E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xmlns="" id="{00000000-0008-0000-0E00-0000E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xmlns="" id="{00000000-0008-0000-0E00-0000E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xmlns="" id="{00000000-0008-0000-0E00-0000E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xmlns="" id="{00000000-0008-0000-0E00-0000E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147272</xdr:rowOff>
    </xdr:from>
    <xdr:to>
      <xdr:col>55</xdr:col>
      <xdr:colOff>50800</xdr:colOff>
      <xdr:row>61</xdr:row>
      <xdr:rowOff>77422</xdr:rowOff>
    </xdr:to>
    <xdr:sp macro="" textlink="">
      <xdr:nvSpPr>
        <xdr:cNvPr id="229" name="楕円 228">
          <a:extLst>
            <a:ext uri="{FF2B5EF4-FFF2-40B4-BE49-F238E27FC236}">
              <a16:creationId xmlns:a16="http://schemas.microsoft.com/office/drawing/2014/main" xmlns="" id="{00000000-0008-0000-0E00-0000E5000000}"/>
            </a:ext>
          </a:extLst>
        </xdr:cNvPr>
        <xdr:cNvSpPr/>
      </xdr:nvSpPr>
      <xdr:spPr>
        <a:xfrm>
          <a:off x="10426700" y="1043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170149</xdr:rowOff>
    </xdr:from>
    <xdr:ext cx="599010" cy="259045"/>
    <xdr:sp macro="" textlink="">
      <xdr:nvSpPr>
        <xdr:cNvPr id="230" name="【橋りょう・トンネル】&#10;一人当たり有形固定資産（償却資産）額該当値テキスト">
          <a:extLst>
            <a:ext uri="{FF2B5EF4-FFF2-40B4-BE49-F238E27FC236}">
              <a16:creationId xmlns:a16="http://schemas.microsoft.com/office/drawing/2014/main" xmlns="" id="{00000000-0008-0000-0E00-0000E6000000}"/>
            </a:ext>
          </a:extLst>
        </xdr:cNvPr>
        <xdr:cNvSpPr txBox="1"/>
      </xdr:nvSpPr>
      <xdr:spPr>
        <a:xfrm>
          <a:off x="10515600" y="1028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129009</xdr:rowOff>
    </xdr:from>
    <xdr:to>
      <xdr:col>50</xdr:col>
      <xdr:colOff>165100</xdr:colOff>
      <xdr:row>61</xdr:row>
      <xdr:rowOff>59159</xdr:rowOff>
    </xdr:to>
    <xdr:sp macro="" textlink="">
      <xdr:nvSpPr>
        <xdr:cNvPr id="231" name="楕円 230">
          <a:extLst>
            <a:ext uri="{FF2B5EF4-FFF2-40B4-BE49-F238E27FC236}">
              <a16:creationId xmlns:a16="http://schemas.microsoft.com/office/drawing/2014/main" xmlns="" id="{00000000-0008-0000-0E00-0000E7000000}"/>
            </a:ext>
          </a:extLst>
        </xdr:cNvPr>
        <xdr:cNvSpPr/>
      </xdr:nvSpPr>
      <xdr:spPr>
        <a:xfrm>
          <a:off x="9588500" y="1041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8359</xdr:rowOff>
    </xdr:from>
    <xdr:to>
      <xdr:col>55</xdr:col>
      <xdr:colOff>0</xdr:colOff>
      <xdr:row>61</xdr:row>
      <xdr:rowOff>26622</xdr:rowOff>
    </xdr:to>
    <xdr:cxnSp macro="">
      <xdr:nvCxnSpPr>
        <xdr:cNvPr id="232" name="直線コネクタ 231">
          <a:extLst>
            <a:ext uri="{FF2B5EF4-FFF2-40B4-BE49-F238E27FC236}">
              <a16:creationId xmlns:a16="http://schemas.microsoft.com/office/drawing/2014/main" xmlns="" id="{00000000-0008-0000-0E00-0000E8000000}"/>
            </a:ext>
          </a:extLst>
        </xdr:cNvPr>
        <xdr:cNvCxnSpPr/>
      </xdr:nvCxnSpPr>
      <xdr:spPr>
        <a:xfrm>
          <a:off x="9639300" y="10466809"/>
          <a:ext cx="838200" cy="1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142699</xdr:rowOff>
    </xdr:from>
    <xdr:to>
      <xdr:col>46</xdr:col>
      <xdr:colOff>38100</xdr:colOff>
      <xdr:row>61</xdr:row>
      <xdr:rowOff>72849</xdr:rowOff>
    </xdr:to>
    <xdr:sp macro="" textlink="">
      <xdr:nvSpPr>
        <xdr:cNvPr id="233" name="楕円 232">
          <a:extLst>
            <a:ext uri="{FF2B5EF4-FFF2-40B4-BE49-F238E27FC236}">
              <a16:creationId xmlns:a16="http://schemas.microsoft.com/office/drawing/2014/main" xmlns="" id="{00000000-0008-0000-0E00-0000E9000000}"/>
            </a:ext>
          </a:extLst>
        </xdr:cNvPr>
        <xdr:cNvSpPr/>
      </xdr:nvSpPr>
      <xdr:spPr>
        <a:xfrm>
          <a:off x="8699500" y="1042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8359</xdr:rowOff>
    </xdr:from>
    <xdr:to>
      <xdr:col>50</xdr:col>
      <xdr:colOff>114300</xdr:colOff>
      <xdr:row>61</xdr:row>
      <xdr:rowOff>22049</xdr:rowOff>
    </xdr:to>
    <xdr:cxnSp macro="">
      <xdr:nvCxnSpPr>
        <xdr:cNvPr id="234" name="直線コネクタ 233">
          <a:extLst>
            <a:ext uri="{FF2B5EF4-FFF2-40B4-BE49-F238E27FC236}">
              <a16:creationId xmlns:a16="http://schemas.microsoft.com/office/drawing/2014/main" xmlns="" id="{00000000-0008-0000-0E00-0000EA000000}"/>
            </a:ext>
          </a:extLst>
        </xdr:cNvPr>
        <xdr:cNvCxnSpPr/>
      </xdr:nvCxnSpPr>
      <xdr:spPr>
        <a:xfrm flipV="1">
          <a:off x="8750300" y="10466809"/>
          <a:ext cx="889000" cy="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155613</xdr:rowOff>
    </xdr:from>
    <xdr:to>
      <xdr:col>41</xdr:col>
      <xdr:colOff>101600</xdr:colOff>
      <xdr:row>61</xdr:row>
      <xdr:rowOff>85763</xdr:rowOff>
    </xdr:to>
    <xdr:sp macro="" textlink="">
      <xdr:nvSpPr>
        <xdr:cNvPr id="235" name="楕円 234">
          <a:extLst>
            <a:ext uri="{FF2B5EF4-FFF2-40B4-BE49-F238E27FC236}">
              <a16:creationId xmlns:a16="http://schemas.microsoft.com/office/drawing/2014/main" xmlns="" id="{00000000-0008-0000-0E00-0000EB000000}"/>
            </a:ext>
          </a:extLst>
        </xdr:cNvPr>
        <xdr:cNvSpPr/>
      </xdr:nvSpPr>
      <xdr:spPr>
        <a:xfrm>
          <a:off x="7810500" y="1044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22049</xdr:rowOff>
    </xdr:from>
    <xdr:to>
      <xdr:col>45</xdr:col>
      <xdr:colOff>177800</xdr:colOff>
      <xdr:row>61</xdr:row>
      <xdr:rowOff>34963</xdr:rowOff>
    </xdr:to>
    <xdr:cxnSp macro="">
      <xdr:nvCxnSpPr>
        <xdr:cNvPr id="236" name="直線コネクタ 235">
          <a:extLst>
            <a:ext uri="{FF2B5EF4-FFF2-40B4-BE49-F238E27FC236}">
              <a16:creationId xmlns:a16="http://schemas.microsoft.com/office/drawing/2014/main" xmlns="" id="{00000000-0008-0000-0E00-0000EC000000}"/>
            </a:ext>
          </a:extLst>
        </xdr:cNvPr>
        <xdr:cNvCxnSpPr/>
      </xdr:nvCxnSpPr>
      <xdr:spPr>
        <a:xfrm flipV="1">
          <a:off x="7861300" y="10480499"/>
          <a:ext cx="889000" cy="1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11751</xdr:rowOff>
    </xdr:from>
    <xdr:ext cx="599010" cy="259045"/>
    <xdr:sp macro="" textlink="">
      <xdr:nvSpPr>
        <xdr:cNvPr id="237" name="n_1aveValue【橋りょう・トンネル】&#10;一人当たり有形固定資産（償却資産）額">
          <a:extLst>
            <a:ext uri="{FF2B5EF4-FFF2-40B4-BE49-F238E27FC236}">
              <a16:creationId xmlns:a16="http://schemas.microsoft.com/office/drawing/2014/main" xmlns="" id="{00000000-0008-0000-0E00-0000ED000000}"/>
            </a:ext>
          </a:extLst>
        </xdr:cNvPr>
        <xdr:cNvSpPr txBox="1"/>
      </xdr:nvSpPr>
      <xdr:spPr>
        <a:xfrm>
          <a:off x="9327095" y="1081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13435</xdr:rowOff>
    </xdr:from>
    <xdr:ext cx="599010" cy="259045"/>
    <xdr:sp macro="" textlink="">
      <xdr:nvSpPr>
        <xdr:cNvPr id="238" name="n_2aveValue【橋りょう・トンネル】&#10;一人当たり有形固定資産（償却資産）額">
          <a:extLst>
            <a:ext uri="{FF2B5EF4-FFF2-40B4-BE49-F238E27FC236}">
              <a16:creationId xmlns:a16="http://schemas.microsoft.com/office/drawing/2014/main" xmlns="" id="{00000000-0008-0000-0E00-0000EE000000}"/>
            </a:ext>
          </a:extLst>
        </xdr:cNvPr>
        <xdr:cNvSpPr txBox="1"/>
      </xdr:nvSpPr>
      <xdr:spPr>
        <a:xfrm>
          <a:off x="8450795" y="10814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67267</xdr:rowOff>
    </xdr:from>
    <xdr:ext cx="599010" cy="259045"/>
    <xdr:sp macro="" textlink="">
      <xdr:nvSpPr>
        <xdr:cNvPr id="239" name="n_3aveValue【橋りょう・トンネル】&#10;一人当たり有形固定資産（償却資産）額">
          <a:extLst>
            <a:ext uri="{FF2B5EF4-FFF2-40B4-BE49-F238E27FC236}">
              <a16:creationId xmlns:a16="http://schemas.microsoft.com/office/drawing/2014/main" xmlns="" id="{00000000-0008-0000-0E00-0000EF000000}"/>
            </a:ext>
          </a:extLst>
        </xdr:cNvPr>
        <xdr:cNvSpPr txBox="1"/>
      </xdr:nvSpPr>
      <xdr:spPr>
        <a:xfrm>
          <a:off x="7561795" y="10868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75686</xdr:rowOff>
    </xdr:from>
    <xdr:ext cx="599010" cy="259045"/>
    <xdr:sp macro="" textlink="">
      <xdr:nvSpPr>
        <xdr:cNvPr id="240" name="n_1mainValue【橋りょう・トンネル】&#10;一人当たり有形固定資産（償却資産）額">
          <a:extLst>
            <a:ext uri="{FF2B5EF4-FFF2-40B4-BE49-F238E27FC236}">
              <a16:creationId xmlns:a16="http://schemas.microsoft.com/office/drawing/2014/main" xmlns="" id="{00000000-0008-0000-0E00-0000F0000000}"/>
            </a:ext>
          </a:extLst>
        </xdr:cNvPr>
        <xdr:cNvSpPr txBox="1"/>
      </xdr:nvSpPr>
      <xdr:spPr>
        <a:xfrm>
          <a:off x="9327095" y="10191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89376</xdr:rowOff>
    </xdr:from>
    <xdr:ext cx="599010" cy="259045"/>
    <xdr:sp macro="" textlink="">
      <xdr:nvSpPr>
        <xdr:cNvPr id="241" name="n_2mainValue【橋りょう・トンネル】&#10;一人当たり有形固定資産（償却資産）額">
          <a:extLst>
            <a:ext uri="{FF2B5EF4-FFF2-40B4-BE49-F238E27FC236}">
              <a16:creationId xmlns:a16="http://schemas.microsoft.com/office/drawing/2014/main" xmlns="" id="{00000000-0008-0000-0E00-0000F1000000}"/>
            </a:ext>
          </a:extLst>
        </xdr:cNvPr>
        <xdr:cNvSpPr txBox="1"/>
      </xdr:nvSpPr>
      <xdr:spPr>
        <a:xfrm>
          <a:off x="8450795" y="10204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102290</xdr:rowOff>
    </xdr:from>
    <xdr:ext cx="599010" cy="259045"/>
    <xdr:sp macro="" textlink="">
      <xdr:nvSpPr>
        <xdr:cNvPr id="242" name="n_3mainValue【橋りょう・トンネル】&#10;一人当たり有形固定資産（償却資産）額">
          <a:extLst>
            <a:ext uri="{FF2B5EF4-FFF2-40B4-BE49-F238E27FC236}">
              <a16:creationId xmlns:a16="http://schemas.microsoft.com/office/drawing/2014/main" xmlns="" id="{00000000-0008-0000-0E00-0000F2000000}"/>
            </a:ext>
          </a:extLst>
        </xdr:cNvPr>
        <xdr:cNvSpPr txBox="1"/>
      </xdr:nvSpPr>
      <xdr:spPr>
        <a:xfrm>
          <a:off x="7561795" y="10217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a:extLst>
            <a:ext uri="{FF2B5EF4-FFF2-40B4-BE49-F238E27FC236}">
              <a16:creationId xmlns:a16="http://schemas.microsoft.com/office/drawing/2014/main" xmlns="" id="{00000000-0008-0000-0E00-0000F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a:extLst>
            <a:ext uri="{FF2B5EF4-FFF2-40B4-BE49-F238E27FC236}">
              <a16:creationId xmlns:a16="http://schemas.microsoft.com/office/drawing/2014/main" xmlns="" id="{00000000-0008-0000-0E00-0000F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a:extLst>
            <a:ext uri="{FF2B5EF4-FFF2-40B4-BE49-F238E27FC236}">
              <a16:creationId xmlns:a16="http://schemas.microsoft.com/office/drawing/2014/main" xmlns="" id="{00000000-0008-0000-0E00-0000F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a:extLst>
            <a:ext uri="{FF2B5EF4-FFF2-40B4-BE49-F238E27FC236}">
              <a16:creationId xmlns:a16="http://schemas.microsoft.com/office/drawing/2014/main" xmlns="" id="{00000000-0008-0000-0E00-0000F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a:extLst>
            <a:ext uri="{FF2B5EF4-FFF2-40B4-BE49-F238E27FC236}">
              <a16:creationId xmlns:a16="http://schemas.microsoft.com/office/drawing/2014/main" xmlns="" id="{00000000-0008-0000-0E00-0000F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a:extLst>
            <a:ext uri="{FF2B5EF4-FFF2-40B4-BE49-F238E27FC236}">
              <a16:creationId xmlns:a16="http://schemas.microsoft.com/office/drawing/2014/main" xmlns="" id="{00000000-0008-0000-0E00-0000F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a:extLst>
            <a:ext uri="{FF2B5EF4-FFF2-40B4-BE49-F238E27FC236}">
              <a16:creationId xmlns:a16="http://schemas.microsoft.com/office/drawing/2014/main" xmlns="" id="{00000000-0008-0000-0E00-0000F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a:extLst>
            <a:ext uri="{FF2B5EF4-FFF2-40B4-BE49-F238E27FC236}">
              <a16:creationId xmlns:a16="http://schemas.microsoft.com/office/drawing/2014/main" xmlns="" id="{00000000-0008-0000-0E00-0000FA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a:extLst>
            <a:ext uri="{FF2B5EF4-FFF2-40B4-BE49-F238E27FC236}">
              <a16:creationId xmlns:a16="http://schemas.microsoft.com/office/drawing/2014/main" xmlns="" id="{00000000-0008-0000-0E00-0000FB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a:extLst>
            <a:ext uri="{FF2B5EF4-FFF2-40B4-BE49-F238E27FC236}">
              <a16:creationId xmlns:a16="http://schemas.microsoft.com/office/drawing/2014/main" xmlns="" id="{00000000-0008-0000-0E00-0000FC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a:extLst>
            <a:ext uri="{FF2B5EF4-FFF2-40B4-BE49-F238E27FC236}">
              <a16:creationId xmlns:a16="http://schemas.microsoft.com/office/drawing/2014/main" xmlns="" id="{00000000-0008-0000-0E00-0000FD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a:extLst>
            <a:ext uri="{FF2B5EF4-FFF2-40B4-BE49-F238E27FC236}">
              <a16:creationId xmlns:a16="http://schemas.microsoft.com/office/drawing/2014/main" xmlns="" id="{00000000-0008-0000-0E00-0000FE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a:extLst>
            <a:ext uri="{FF2B5EF4-FFF2-40B4-BE49-F238E27FC236}">
              <a16:creationId xmlns:a16="http://schemas.microsoft.com/office/drawing/2014/main" xmlns="" id="{00000000-0008-0000-0E00-0000FF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a:extLst>
            <a:ext uri="{FF2B5EF4-FFF2-40B4-BE49-F238E27FC236}">
              <a16:creationId xmlns:a16="http://schemas.microsoft.com/office/drawing/2014/main" xmlns="" id="{00000000-0008-0000-0E00-000000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a:extLst>
            <a:ext uri="{FF2B5EF4-FFF2-40B4-BE49-F238E27FC236}">
              <a16:creationId xmlns:a16="http://schemas.microsoft.com/office/drawing/2014/main" xmlns="" id="{00000000-0008-0000-0E00-000001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a:extLst>
            <a:ext uri="{FF2B5EF4-FFF2-40B4-BE49-F238E27FC236}">
              <a16:creationId xmlns:a16="http://schemas.microsoft.com/office/drawing/2014/main" xmlns="" id="{00000000-0008-0000-0E00-000002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a:extLst>
            <a:ext uri="{FF2B5EF4-FFF2-40B4-BE49-F238E27FC236}">
              <a16:creationId xmlns:a16="http://schemas.microsoft.com/office/drawing/2014/main" xmlns="" id="{00000000-0008-0000-0E00-000003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a:extLst>
            <a:ext uri="{FF2B5EF4-FFF2-40B4-BE49-F238E27FC236}">
              <a16:creationId xmlns:a16="http://schemas.microsoft.com/office/drawing/2014/main" xmlns="" id="{00000000-0008-0000-0E00-000004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a:extLst>
            <a:ext uri="{FF2B5EF4-FFF2-40B4-BE49-F238E27FC236}">
              <a16:creationId xmlns:a16="http://schemas.microsoft.com/office/drawing/2014/main" xmlns="" id="{00000000-0008-0000-0E00-000005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a:extLst>
            <a:ext uri="{FF2B5EF4-FFF2-40B4-BE49-F238E27FC236}">
              <a16:creationId xmlns:a16="http://schemas.microsoft.com/office/drawing/2014/main" xmlns="" id="{00000000-0008-0000-0E00-000006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a:extLst>
            <a:ext uri="{FF2B5EF4-FFF2-40B4-BE49-F238E27FC236}">
              <a16:creationId xmlns:a16="http://schemas.microsoft.com/office/drawing/2014/main" xmlns="" id="{00000000-0008-0000-0E00-000007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a:extLst>
            <a:ext uri="{FF2B5EF4-FFF2-40B4-BE49-F238E27FC236}">
              <a16:creationId xmlns:a16="http://schemas.microsoft.com/office/drawing/2014/main" xmlns="" id="{00000000-0008-0000-0E00-000008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a:extLst>
            <a:ext uri="{FF2B5EF4-FFF2-40B4-BE49-F238E27FC236}">
              <a16:creationId xmlns:a16="http://schemas.microsoft.com/office/drawing/2014/main" xmlns="" id="{00000000-0008-0000-0E00-000009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a:extLst>
            <a:ext uri="{FF2B5EF4-FFF2-40B4-BE49-F238E27FC236}">
              <a16:creationId xmlns:a16="http://schemas.microsoft.com/office/drawing/2014/main" xmlns="" id="{00000000-0008-0000-0E00-00000A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72389</xdr:rowOff>
    </xdr:to>
    <xdr:cxnSp macro="">
      <xdr:nvCxnSpPr>
        <xdr:cNvPr id="267" name="直線コネクタ 266">
          <a:extLst>
            <a:ext uri="{FF2B5EF4-FFF2-40B4-BE49-F238E27FC236}">
              <a16:creationId xmlns:a16="http://schemas.microsoft.com/office/drawing/2014/main" xmlns="" id="{00000000-0008-0000-0E00-00000B010000}"/>
            </a:ext>
          </a:extLst>
        </xdr:cNvPr>
        <xdr:cNvCxnSpPr/>
      </xdr:nvCxnSpPr>
      <xdr:spPr>
        <a:xfrm flipV="1">
          <a:off x="4634865" y="13335000"/>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76216</xdr:rowOff>
    </xdr:from>
    <xdr:ext cx="405111" cy="259045"/>
    <xdr:sp macro="" textlink="">
      <xdr:nvSpPr>
        <xdr:cNvPr id="268" name="【公営住宅】&#10;有形固定資産減価償却率最小値テキスト">
          <a:extLst>
            <a:ext uri="{FF2B5EF4-FFF2-40B4-BE49-F238E27FC236}">
              <a16:creationId xmlns:a16="http://schemas.microsoft.com/office/drawing/2014/main" xmlns="" id="{00000000-0008-0000-0E00-00000C010000}"/>
            </a:ext>
          </a:extLst>
        </xdr:cNvPr>
        <xdr:cNvSpPr txBox="1"/>
      </xdr:nvSpPr>
      <xdr:spPr>
        <a:xfrm>
          <a:off x="4673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72389</xdr:rowOff>
    </xdr:from>
    <xdr:to>
      <xdr:col>24</xdr:col>
      <xdr:colOff>152400</xdr:colOff>
      <xdr:row>86</xdr:row>
      <xdr:rowOff>72389</xdr:rowOff>
    </xdr:to>
    <xdr:cxnSp macro="">
      <xdr:nvCxnSpPr>
        <xdr:cNvPr id="269" name="直線コネクタ 268">
          <a:extLst>
            <a:ext uri="{FF2B5EF4-FFF2-40B4-BE49-F238E27FC236}">
              <a16:creationId xmlns:a16="http://schemas.microsoft.com/office/drawing/2014/main" xmlns="" id="{00000000-0008-0000-0E00-00000D010000}"/>
            </a:ext>
          </a:extLst>
        </xdr:cNvPr>
        <xdr:cNvCxnSpPr/>
      </xdr:nvCxnSpPr>
      <xdr:spPr>
        <a:xfrm>
          <a:off x="4546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0" name="【公営住宅】&#10;有形固定資産減価償却率最大値テキスト">
          <a:extLst>
            <a:ext uri="{FF2B5EF4-FFF2-40B4-BE49-F238E27FC236}">
              <a16:creationId xmlns:a16="http://schemas.microsoft.com/office/drawing/2014/main" xmlns="" id="{00000000-0008-0000-0E00-00000E01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1" name="直線コネクタ 270">
          <a:extLst>
            <a:ext uri="{FF2B5EF4-FFF2-40B4-BE49-F238E27FC236}">
              <a16:creationId xmlns:a16="http://schemas.microsoft.com/office/drawing/2014/main" xmlns="" id="{00000000-0008-0000-0E00-00000F01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5732</xdr:rowOff>
    </xdr:from>
    <xdr:ext cx="405111" cy="259045"/>
    <xdr:sp macro="" textlink="">
      <xdr:nvSpPr>
        <xdr:cNvPr id="272" name="【公営住宅】&#10;有形固定資産減価償却率平均値テキスト">
          <a:extLst>
            <a:ext uri="{FF2B5EF4-FFF2-40B4-BE49-F238E27FC236}">
              <a16:creationId xmlns:a16="http://schemas.microsoft.com/office/drawing/2014/main" xmlns="" id="{00000000-0008-0000-0E00-000010010000}"/>
            </a:ext>
          </a:extLst>
        </xdr:cNvPr>
        <xdr:cNvSpPr txBox="1"/>
      </xdr:nvSpPr>
      <xdr:spPr>
        <a:xfrm>
          <a:off x="4673600" y="1389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73" name="フローチャート: 判断 272">
          <a:extLst>
            <a:ext uri="{FF2B5EF4-FFF2-40B4-BE49-F238E27FC236}">
              <a16:creationId xmlns:a16="http://schemas.microsoft.com/office/drawing/2014/main" xmlns="" id="{00000000-0008-0000-0E00-000011010000}"/>
            </a:ext>
          </a:extLst>
        </xdr:cNvPr>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274" name="フローチャート: 判断 273">
          <a:extLst>
            <a:ext uri="{FF2B5EF4-FFF2-40B4-BE49-F238E27FC236}">
              <a16:creationId xmlns:a16="http://schemas.microsoft.com/office/drawing/2014/main" xmlns="" id="{00000000-0008-0000-0E00-000012010000}"/>
            </a:ext>
          </a:extLst>
        </xdr:cNvPr>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75" name="フローチャート: 判断 274">
          <a:extLst>
            <a:ext uri="{FF2B5EF4-FFF2-40B4-BE49-F238E27FC236}">
              <a16:creationId xmlns:a16="http://schemas.microsoft.com/office/drawing/2014/main" xmlns="" id="{00000000-0008-0000-0E00-000013010000}"/>
            </a:ext>
          </a:extLst>
        </xdr:cNvPr>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168275</xdr:rowOff>
    </xdr:from>
    <xdr:to>
      <xdr:col>10</xdr:col>
      <xdr:colOff>165100</xdr:colOff>
      <xdr:row>82</xdr:row>
      <xdr:rowOff>98425</xdr:rowOff>
    </xdr:to>
    <xdr:sp macro="" textlink="">
      <xdr:nvSpPr>
        <xdr:cNvPr id="276" name="フローチャート: 判断 275">
          <a:extLst>
            <a:ext uri="{FF2B5EF4-FFF2-40B4-BE49-F238E27FC236}">
              <a16:creationId xmlns:a16="http://schemas.microsoft.com/office/drawing/2014/main" xmlns="" id="{00000000-0008-0000-0E00-000014010000}"/>
            </a:ext>
          </a:extLst>
        </xdr:cNvPr>
        <xdr:cNvSpPr/>
      </xdr:nvSpPr>
      <xdr:spPr>
        <a:xfrm>
          <a:off x="1968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xmlns="" id="{00000000-0008-0000-0E00-000015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xmlns="" id="{00000000-0008-0000-0E00-000016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xmlns="" id="{00000000-0008-0000-0E00-000017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xmlns="" id="{00000000-0008-0000-0E00-000018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xmlns="" id="{00000000-0008-0000-0E00-000019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21589</xdr:rowOff>
    </xdr:from>
    <xdr:to>
      <xdr:col>24</xdr:col>
      <xdr:colOff>114300</xdr:colOff>
      <xdr:row>81</xdr:row>
      <xdr:rowOff>123189</xdr:rowOff>
    </xdr:to>
    <xdr:sp macro="" textlink="">
      <xdr:nvSpPr>
        <xdr:cNvPr id="282" name="楕円 281">
          <a:extLst>
            <a:ext uri="{FF2B5EF4-FFF2-40B4-BE49-F238E27FC236}">
              <a16:creationId xmlns:a16="http://schemas.microsoft.com/office/drawing/2014/main" xmlns="" id="{00000000-0008-0000-0E00-00001A010000}"/>
            </a:ext>
          </a:extLst>
        </xdr:cNvPr>
        <xdr:cNvSpPr/>
      </xdr:nvSpPr>
      <xdr:spPr>
        <a:xfrm>
          <a:off x="45847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44466</xdr:rowOff>
    </xdr:from>
    <xdr:ext cx="405111" cy="259045"/>
    <xdr:sp macro="" textlink="">
      <xdr:nvSpPr>
        <xdr:cNvPr id="283" name="【公営住宅】&#10;有形固定資産減価償却率該当値テキスト">
          <a:extLst>
            <a:ext uri="{FF2B5EF4-FFF2-40B4-BE49-F238E27FC236}">
              <a16:creationId xmlns:a16="http://schemas.microsoft.com/office/drawing/2014/main" xmlns="" id="{00000000-0008-0000-0E00-00001B010000}"/>
            </a:ext>
          </a:extLst>
        </xdr:cNvPr>
        <xdr:cNvSpPr txBox="1"/>
      </xdr:nvSpPr>
      <xdr:spPr>
        <a:xfrm>
          <a:off x="4673600"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55880</xdr:rowOff>
    </xdr:from>
    <xdr:to>
      <xdr:col>20</xdr:col>
      <xdr:colOff>38100</xdr:colOff>
      <xdr:row>81</xdr:row>
      <xdr:rowOff>157480</xdr:rowOff>
    </xdr:to>
    <xdr:sp macro="" textlink="">
      <xdr:nvSpPr>
        <xdr:cNvPr id="284" name="楕円 283">
          <a:extLst>
            <a:ext uri="{FF2B5EF4-FFF2-40B4-BE49-F238E27FC236}">
              <a16:creationId xmlns:a16="http://schemas.microsoft.com/office/drawing/2014/main" xmlns="" id="{00000000-0008-0000-0E00-00001C010000}"/>
            </a:ext>
          </a:extLst>
        </xdr:cNvPr>
        <xdr:cNvSpPr/>
      </xdr:nvSpPr>
      <xdr:spPr>
        <a:xfrm>
          <a:off x="3746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72389</xdr:rowOff>
    </xdr:from>
    <xdr:to>
      <xdr:col>24</xdr:col>
      <xdr:colOff>63500</xdr:colOff>
      <xdr:row>81</xdr:row>
      <xdr:rowOff>106680</xdr:rowOff>
    </xdr:to>
    <xdr:cxnSp macro="">
      <xdr:nvCxnSpPr>
        <xdr:cNvPr id="285" name="直線コネクタ 284">
          <a:extLst>
            <a:ext uri="{FF2B5EF4-FFF2-40B4-BE49-F238E27FC236}">
              <a16:creationId xmlns:a16="http://schemas.microsoft.com/office/drawing/2014/main" xmlns="" id="{00000000-0008-0000-0E00-00001D010000}"/>
            </a:ext>
          </a:extLst>
        </xdr:cNvPr>
        <xdr:cNvCxnSpPr/>
      </xdr:nvCxnSpPr>
      <xdr:spPr>
        <a:xfrm flipV="1">
          <a:off x="3797300" y="1395983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71120</xdr:rowOff>
    </xdr:from>
    <xdr:to>
      <xdr:col>15</xdr:col>
      <xdr:colOff>101600</xdr:colOff>
      <xdr:row>82</xdr:row>
      <xdr:rowOff>1270</xdr:rowOff>
    </xdr:to>
    <xdr:sp macro="" textlink="">
      <xdr:nvSpPr>
        <xdr:cNvPr id="286" name="楕円 285">
          <a:extLst>
            <a:ext uri="{FF2B5EF4-FFF2-40B4-BE49-F238E27FC236}">
              <a16:creationId xmlns:a16="http://schemas.microsoft.com/office/drawing/2014/main" xmlns="" id="{00000000-0008-0000-0E00-00001E010000}"/>
            </a:ext>
          </a:extLst>
        </xdr:cNvPr>
        <xdr:cNvSpPr/>
      </xdr:nvSpPr>
      <xdr:spPr>
        <a:xfrm>
          <a:off x="285750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106680</xdr:rowOff>
    </xdr:from>
    <xdr:to>
      <xdr:col>19</xdr:col>
      <xdr:colOff>177800</xdr:colOff>
      <xdr:row>81</xdr:row>
      <xdr:rowOff>121920</xdr:rowOff>
    </xdr:to>
    <xdr:cxnSp macro="">
      <xdr:nvCxnSpPr>
        <xdr:cNvPr id="287" name="直線コネクタ 286">
          <a:extLst>
            <a:ext uri="{FF2B5EF4-FFF2-40B4-BE49-F238E27FC236}">
              <a16:creationId xmlns:a16="http://schemas.microsoft.com/office/drawing/2014/main" xmlns="" id="{00000000-0008-0000-0E00-00001F010000}"/>
            </a:ext>
          </a:extLst>
        </xdr:cNvPr>
        <xdr:cNvCxnSpPr/>
      </xdr:nvCxnSpPr>
      <xdr:spPr>
        <a:xfrm flipV="1">
          <a:off x="2908300" y="139941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105411</xdr:rowOff>
    </xdr:from>
    <xdr:to>
      <xdr:col>10</xdr:col>
      <xdr:colOff>165100</xdr:colOff>
      <xdr:row>82</xdr:row>
      <xdr:rowOff>35561</xdr:rowOff>
    </xdr:to>
    <xdr:sp macro="" textlink="">
      <xdr:nvSpPr>
        <xdr:cNvPr id="288" name="楕円 287">
          <a:extLst>
            <a:ext uri="{FF2B5EF4-FFF2-40B4-BE49-F238E27FC236}">
              <a16:creationId xmlns:a16="http://schemas.microsoft.com/office/drawing/2014/main" xmlns="" id="{00000000-0008-0000-0E00-000020010000}"/>
            </a:ext>
          </a:extLst>
        </xdr:cNvPr>
        <xdr:cNvSpPr/>
      </xdr:nvSpPr>
      <xdr:spPr>
        <a:xfrm>
          <a:off x="1968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121920</xdr:rowOff>
    </xdr:from>
    <xdr:to>
      <xdr:col>15</xdr:col>
      <xdr:colOff>50800</xdr:colOff>
      <xdr:row>81</xdr:row>
      <xdr:rowOff>156211</xdr:rowOff>
    </xdr:to>
    <xdr:cxnSp macro="">
      <xdr:nvCxnSpPr>
        <xdr:cNvPr id="289" name="直線コネクタ 288">
          <a:extLst>
            <a:ext uri="{FF2B5EF4-FFF2-40B4-BE49-F238E27FC236}">
              <a16:creationId xmlns:a16="http://schemas.microsoft.com/office/drawing/2014/main" xmlns="" id="{00000000-0008-0000-0E00-000021010000}"/>
            </a:ext>
          </a:extLst>
        </xdr:cNvPr>
        <xdr:cNvCxnSpPr/>
      </xdr:nvCxnSpPr>
      <xdr:spPr>
        <a:xfrm flipV="1">
          <a:off x="2019300" y="140093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168291</xdr:rowOff>
    </xdr:from>
    <xdr:ext cx="405111" cy="259045"/>
    <xdr:sp macro="" textlink="">
      <xdr:nvSpPr>
        <xdr:cNvPr id="290" name="n_1aveValue【公営住宅】&#10;有形固定資産減価償却率">
          <a:extLst>
            <a:ext uri="{FF2B5EF4-FFF2-40B4-BE49-F238E27FC236}">
              <a16:creationId xmlns:a16="http://schemas.microsoft.com/office/drawing/2014/main" xmlns="" id="{00000000-0008-0000-0E00-000022010000}"/>
            </a:ext>
          </a:extLst>
        </xdr:cNvPr>
        <xdr:cNvSpPr txBox="1"/>
      </xdr:nvSpPr>
      <xdr:spPr>
        <a:xfrm>
          <a:off x="35820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3827</xdr:rowOff>
    </xdr:from>
    <xdr:ext cx="405111" cy="259045"/>
    <xdr:sp macro="" textlink="">
      <xdr:nvSpPr>
        <xdr:cNvPr id="291" name="n_2aveValue【公営住宅】&#10;有形固定資産減価償却率">
          <a:extLst>
            <a:ext uri="{FF2B5EF4-FFF2-40B4-BE49-F238E27FC236}">
              <a16:creationId xmlns:a16="http://schemas.microsoft.com/office/drawing/2014/main" xmlns="" id="{00000000-0008-0000-0E00-000023010000}"/>
            </a:ext>
          </a:extLst>
        </xdr:cNvPr>
        <xdr:cNvSpPr txBox="1"/>
      </xdr:nvSpPr>
      <xdr:spPr>
        <a:xfrm>
          <a:off x="2705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89552</xdr:rowOff>
    </xdr:from>
    <xdr:ext cx="405111" cy="259045"/>
    <xdr:sp macro="" textlink="">
      <xdr:nvSpPr>
        <xdr:cNvPr id="292" name="n_3aveValue【公営住宅】&#10;有形固定資産減価償却率">
          <a:extLst>
            <a:ext uri="{FF2B5EF4-FFF2-40B4-BE49-F238E27FC236}">
              <a16:creationId xmlns:a16="http://schemas.microsoft.com/office/drawing/2014/main" xmlns="" id="{00000000-0008-0000-0E00-000024010000}"/>
            </a:ext>
          </a:extLst>
        </xdr:cNvPr>
        <xdr:cNvSpPr txBox="1"/>
      </xdr:nvSpPr>
      <xdr:spPr>
        <a:xfrm>
          <a:off x="1816744" y="1414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148607</xdr:rowOff>
    </xdr:from>
    <xdr:ext cx="405111" cy="259045"/>
    <xdr:sp macro="" textlink="">
      <xdr:nvSpPr>
        <xdr:cNvPr id="293" name="n_1mainValue【公営住宅】&#10;有形固定資産減価償却率">
          <a:extLst>
            <a:ext uri="{FF2B5EF4-FFF2-40B4-BE49-F238E27FC236}">
              <a16:creationId xmlns:a16="http://schemas.microsoft.com/office/drawing/2014/main" xmlns="" id="{00000000-0008-0000-0E00-000025010000}"/>
            </a:ext>
          </a:extLst>
        </xdr:cNvPr>
        <xdr:cNvSpPr txBox="1"/>
      </xdr:nvSpPr>
      <xdr:spPr>
        <a:xfrm>
          <a:off x="35820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17797</xdr:rowOff>
    </xdr:from>
    <xdr:ext cx="405111" cy="259045"/>
    <xdr:sp macro="" textlink="">
      <xdr:nvSpPr>
        <xdr:cNvPr id="294" name="n_2mainValue【公営住宅】&#10;有形固定資産減価償却率">
          <a:extLst>
            <a:ext uri="{FF2B5EF4-FFF2-40B4-BE49-F238E27FC236}">
              <a16:creationId xmlns:a16="http://schemas.microsoft.com/office/drawing/2014/main" xmlns="" id="{00000000-0008-0000-0E00-000026010000}"/>
            </a:ext>
          </a:extLst>
        </xdr:cNvPr>
        <xdr:cNvSpPr txBox="1"/>
      </xdr:nvSpPr>
      <xdr:spPr>
        <a:xfrm>
          <a:off x="27057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52088</xdr:rowOff>
    </xdr:from>
    <xdr:ext cx="405111" cy="259045"/>
    <xdr:sp macro="" textlink="">
      <xdr:nvSpPr>
        <xdr:cNvPr id="295" name="n_3mainValue【公営住宅】&#10;有形固定資産減価償却率">
          <a:extLst>
            <a:ext uri="{FF2B5EF4-FFF2-40B4-BE49-F238E27FC236}">
              <a16:creationId xmlns:a16="http://schemas.microsoft.com/office/drawing/2014/main" xmlns="" id="{00000000-0008-0000-0E00-000027010000}"/>
            </a:ext>
          </a:extLst>
        </xdr:cNvPr>
        <xdr:cNvSpPr txBox="1"/>
      </xdr:nvSpPr>
      <xdr:spPr>
        <a:xfrm>
          <a:off x="1816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a:extLst>
            <a:ext uri="{FF2B5EF4-FFF2-40B4-BE49-F238E27FC236}">
              <a16:creationId xmlns:a16="http://schemas.microsoft.com/office/drawing/2014/main" xmlns="" id="{00000000-0008-0000-0E00-000028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a:extLst>
            <a:ext uri="{FF2B5EF4-FFF2-40B4-BE49-F238E27FC236}">
              <a16:creationId xmlns:a16="http://schemas.microsoft.com/office/drawing/2014/main" xmlns="" id="{00000000-0008-0000-0E00-000029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a:extLst>
            <a:ext uri="{FF2B5EF4-FFF2-40B4-BE49-F238E27FC236}">
              <a16:creationId xmlns:a16="http://schemas.microsoft.com/office/drawing/2014/main" xmlns="" id="{00000000-0008-0000-0E00-00002A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a:extLst>
            <a:ext uri="{FF2B5EF4-FFF2-40B4-BE49-F238E27FC236}">
              <a16:creationId xmlns:a16="http://schemas.microsoft.com/office/drawing/2014/main" xmlns="" id="{00000000-0008-0000-0E00-00002B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a:extLst>
            <a:ext uri="{FF2B5EF4-FFF2-40B4-BE49-F238E27FC236}">
              <a16:creationId xmlns:a16="http://schemas.microsoft.com/office/drawing/2014/main" xmlns="" id="{00000000-0008-0000-0E00-00002C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a:extLst>
            <a:ext uri="{FF2B5EF4-FFF2-40B4-BE49-F238E27FC236}">
              <a16:creationId xmlns:a16="http://schemas.microsoft.com/office/drawing/2014/main" xmlns="" id="{00000000-0008-0000-0E00-00002D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a:extLst>
            <a:ext uri="{FF2B5EF4-FFF2-40B4-BE49-F238E27FC236}">
              <a16:creationId xmlns:a16="http://schemas.microsoft.com/office/drawing/2014/main" xmlns="" id="{00000000-0008-0000-0E00-00002E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a:extLst>
            <a:ext uri="{FF2B5EF4-FFF2-40B4-BE49-F238E27FC236}">
              <a16:creationId xmlns:a16="http://schemas.microsoft.com/office/drawing/2014/main" xmlns="" id="{00000000-0008-0000-0E00-00002F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a:extLst>
            <a:ext uri="{FF2B5EF4-FFF2-40B4-BE49-F238E27FC236}">
              <a16:creationId xmlns:a16="http://schemas.microsoft.com/office/drawing/2014/main" xmlns="" id="{00000000-0008-0000-0E00-000030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a:extLst>
            <a:ext uri="{FF2B5EF4-FFF2-40B4-BE49-F238E27FC236}">
              <a16:creationId xmlns:a16="http://schemas.microsoft.com/office/drawing/2014/main" xmlns="" id="{00000000-0008-0000-0E00-000031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6" name="直線コネクタ 305">
          <a:extLst>
            <a:ext uri="{FF2B5EF4-FFF2-40B4-BE49-F238E27FC236}">
              <a16:creationId xmlns:a16="http://schemas.microsoft.com/office/drawing/2014/main" xmlns="" id="{00000000-0008-0000-0E00-000032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7" name="テキスト ボックス 306">
          <a:extLst>
            <a:ext uri="{FF2B5EF4-FFF2-40B4-BE49-F238E27FC236}">
              <a16:creationId xmlns:a16="http://schemas.microsoft.com/office/drawing/2014/main" xmlns="" id="{00000000-0008-0000-0E00-000033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8" name="直線コネクタ 307">
          <a:extLst>
            <a:ext uri="{FF2B5EF4-FFF2-40B4-BE49-F238E27FC236}">
              <a16:creationId xmlns:a16="http://schemas.microsoft.com/office/drawing/2014/main" xmlns="" id="{00000000-0008-0000-0E00-000034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9" name="テキスト ボックス 308">
          <a:extLst>
            <a:ext uri="{FF2B5EF4-FFF2-40B4-BE49-F238E27FC236}">
              <a16:creationId xmlns:a16="http://schemas.microsoft.com/office/drawing/2014/main" xmlns="" id="{00000000-0008-0000-0E00-000035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0" name="直線コネクタ 309">
          <a:extLst>
            <a:ext uri="{FF2B5EF4-FFF2-40B4-BE49-F238E27FC236}">
              <a16:creationId xmlns:a16="http://schemas.microsoft.com/office/drawing/2014/main" xmlns="" id="{00000000-0008-0000-0E00-000036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1" name="テキスト ボックス 310">
          <a:extLst>
            <a:ext uri="{FF2B5EF4-FFF2-40B4-BE49-F238E27FC236}">
              <a16:creationId xmlns:a16="http://schemas.microsoft.com/office/drawing/2014/main" xmlns="" id="{00000000-0008-0000-0E00-000037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2" name="直線コネクタ 311">
          <a:extLst>
            <a:ext uri="{FF2B5EF4-FFF2-40B4-BE49-F238E27FC236}">
              <a16:creationId xmlns:a16="http://schemas.microsoft.com/office/drawing/2014/main" xmlns="" id="{00000000-0008-0000-0E00-000038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3" name="テキスト ボックス 312">
          <a:extLst>
            <a:ext uri="{FF2B5EF4-FFF2-40B4-BE49-F238E27FC236}">
              <a16:creationId xmlns:a16="http://schemas.microsoft.com/office/drawing/2014/main" xmlns="" id="{00000000-0008-0000-0E00-000039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4" name="直線コネクタ 313">
          <a:extLst>
            <a:ext uri="{FF2B5EF4-FFF2-40B4-BE49-F238E27FC236}">
              <a16:creationId xmlns:a16="http://schemas.microsoft.com/office/drawing/2014/main" xmlns="" id="{00000000-0008-0000-0E00-00003A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5" name="テキスト ボックス 314">
          <a:extLst>
            <a:ext uri="{FF2B5EF4-FFF2-40B4-BE49-F238E27FC236}">
              <a16:creationId xmlns:a16="http://schemas.microsoft.com/office/drawing/2014/main" xmlns="" id="{00000000-0008-0000-0E00-00003B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a:extLst>
            <a:ext uri="{FF2B5EF4-FFF2-40B4-BE49-F238E27FC236}">
              <a16:creationId xmlns:a16="http://schemas.microsoft.com/office/drawing/2014/main" xmlns="" id="{00000000-0008-0000-0E00-00003C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a:extLst>
            <a:ext uri="{FF2B5EF4-FFF2-40B4-BE49-F238E27FC236}">
              <a16:creationId xmlns:a16="http://schemas.microsoft.com/office/drawing/2014/main" xmlns="" id="{00000000-0008-0000-0E00-00003D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a:extLst>
            <a:ext uri="{FF2B5EF4-FFF2-40B4-BE49-F238E27FC236}">
              <a16:creationId xmlns:a16="http://schemas.microsoft.com/office/drawing/2014/main" xmlns="" id="{00000000-0008-0000-0E00-00003E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155448</xdr:rowOff>
    </xdr:from>
    <xdr:to>
      <xdr:col>54</xdr:col>
      <xdr:colOff>189865</xdr:colOff>
      <xdr:row>86</xdr:row>
      <xdr:rowOff>94107</xdr:rowOff>
    </xdr:to>
    <xdr:cxnSp macro="">
      <xdr:nvCxnSpPr>
        <xdr:cNvPr id="319" name="直線コネクタ 318">
          <a:extLst>
            <a:ext uri="{FF2B5EF4-FFF2-40B4-BE49-F238E27FC236}">
              <a16:creationId xmlns:a16="http://schemas.microsoft.com/office/drawing/2014/main" xmlns="" id="{00000000-0008-0000-0E00-00003F010000}"/>
            </a:ext>
          </a:extLst>
        </xdr:cNvPr>
        <xdr:cNvCxnSpPr/>
      </xdr:nvCxnSpPr>
      <xdr:spPr>
        <a:xfrm flipV="1">
          <a:off x="10476865" y="13528548"/>
          <a:ext cx="0" cy="1310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97934</xdr:rowOff>
    </xdr:from>
    <xdr:ext cx="469744" cy="259045"/>
    <xdr:sp macro="" textlink="">
      <xdr:nvSpPr>
        <xdr:cNvPr id="320" name="【公営住宅】&#10;一人当たり面積最小値テキスト">
          <a:extLst>
            <a:ext uri="{FF2B5EF4-FFF2-40B4-BE49-F238E27FC236}">
              <a16:creationId xmlns:a16="http://schemas.microsoft.com/office/drawing/2014/main" xmlns="" id="{00000000-0008-0000-0E00-000040010000}"/>
            </a:ext>
          </a:extLst>
        </xdr:cNvPr>
        <xdr:cNvSpPr txBox="1"/>
      </xdr:nvSpPr>
      <xdr:spPr>
        <a:xfrm>
          <a:off x="10515600"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94107</xdr:rowOff>
    </xdr:from>
    <xdr:to>
      <xdr:col>55</xdr:col>
      <xdr:colOff>88900</xdr:colOff>
      <xdr:row>86</xdr:row>
      <xdr:rowOff>94107</xdr:rowOff>
    </xdr:to>
    <xdr:cxnSp macro="">
      <xdr:nvCxnSpPr>
        <xdr:cNvPr id="321" name="直線コネクタ 320">
          <a:extLst>
            <a:ext uri="{FF2B5EF4-FFF2-40B4-BE49-F238E27FC236}">
              <a16:creationId xmlns:a16="http://schemas.microsoft.com/office/drawing/2014/main" xmlns="" id="{00000000-0008-0000-0E00-000041010000}"/>
            </a:ext>
          </a:extLst>
        </xdr:cNvPr>
        <xdr:cNvCxnSpPr/>
      </xdr:nvCxnSpPr>
      <xdr:spPr>
        <a:xfrm>
          <a:off x="10388600" y="1483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102125</xdr:rowOff>
    </xdr:from>
    <xdr:ext cx="469744" cy="259045"/>
    <xdr:sp macro="" textlink="">
      <xdr:nvSpPr>
        <xdr:cNvPr id="322" name="【公営住宅】&#10;一人当たり面積最大値テキスト">
          <a:extLst>
            <a:ext uri="{FF2B5EF4-FFF2-40B4-BE49-F238E27FC236}">
              <a16:creationId xmlns:a16="http://schemas.microsoft.com/office/drawing/2014/main" xmlns="" id="{00000000-0008-0000-0E00-000042010000}"/>
            </a:ext>
          </a:extLst>
        </xdr:cNvPr>
        <xdr:cNvSpPr txBox="1"/>
      </xdr:nvSpPr>
      <xdr:spPr>
        <a:xfrm>
          <a:off x="10515600" y="1330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155448</xdr:rowOff>
    </xdr:from>
    <xdr:to>
      <xdr:col>55</xdr:col>
      <xdr:colOff>88900</xdr:colOff>
      <xdr:row>78</xdr:row>
      <xdr:rowOff>155448</xdr:rowOff>
    </xdr:to>
    <xdr:cxnSp macro="">
      <xdr:nvCxnSpPr>
        <xdr:cNvPr id="323" name="直線コネクタ 322">
          <a:extLst>
            <a:ext uri="{FF2B5EF4-FFF2-40B4-BE49-F238E27FC236}">
              <a16:creationId xmlns:a16="http://schemas.microsoft.com/office/drawing/2014/main" xmlns="" id="{00000000-0008-0000-0E00-000043010000}"/>
            </a:ext>
          </a:extLst>
        </xdr:cNvPr>
        <xdr:cNvCxnSpPr/>
      </xdr:nvCxnSpPr>
      <xdr:spPr>
        <a:xfrm>
          <a:off x="10388600" y="1352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110762</xdr:rowOff>
    </xdr:from>
    <xdr:ext cx="469744" cy="259045"/>
    <xdr:sp macro="" textlink="">
      <xdr:nvSpPr>
        <xdr:cNvPr id="324" name="【公営住宅】&#10;一人当たり面積平均値テキスト">
          <a:extLst>
            <a:ext uri="{FF2B5EF4-FFF2-40B4-BE49-F238E27FC236}">
              <a16:creationId xmlns:a16="http://schemas.microsoft.com/office/drawing/2014/main" xmlns="" id="{00000000-0008-0000-0E00-000044010000}"/>
            </a:ext>
          </a:extLst>
        </xdr:cNvPr>
        <xdr:cNvSpPr txBox="1"/>
      </xdr:nvSpPr>
      <xdr:spPr>
        <a:xfrm>
          <a:off x="10515600" y="14341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87885</xdr:rowOff>
    </xdr:from>
    <xdr:to>
      <xdr:col>55</xdr:col>
      <xdr:colOff>50800</xdr:colOff>
      <xdr:row>85</xdr:row>
      <xdr:rowOff>18035</xdr:rowOff>
    </xdr:to>
    <xdr:sp macro="" textlink="">
      <xdr:nvSpPr>
        <xdr:cNvPr id="325" name="フローチャート: 判断 324">
          <a:extLst>
            <a:ext uri="{FF2B5EF4-FFF2-40B4-BE49-F238E27FC236}">
              <a16:creationId xmlns:a16="http://schemas.microsoft.com/office/drawing/2014/main" xmlns="" id="{00000000-0008-0000-0E00-000045010000}"/>
            </a:ext>
          </a:extLst>
        </xdr:cNvPr>
        <xdr:cNvSpPr/>
      </xdr:nvSpPr>
      <xdr:spPr>
        <a:xfrm>
          <a:off x="10426700" y="144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103124</xdr:rowOff>
    </xdr:from>
    <xdr:to>
      <xdr:col>50</xdr:col>
      <xdr:colOff>165100</xdr:colOff>
      <xdr:row>85</xdr:row>
      <xdr:rowOff>33274</xdr:rowOff>
    </xdr:to>
    <xdr:sp macro="" textlink="">
      <xdr:nvSpPr>
        <xdr:cNvPr id="326" name="フローチャート: 判断 325">
          <a:extLst>
            <a:ext uri="{FF2B5EF4-FFF2-40B4-BE49-F238E27FC236}">
              <a16:creationId xmlns:a16="http://schemas.microsoft.com/office/drawing/2014/main" xmlns="" id="{00000000-0008-0000-0E00-000046010000}"/>
            </a:ext>
          </a:extLst>
        </xdr:cNvPr>
        <xdr:cNvSpPr/>
      </xdr:nvSpPr>
      <xdr:spPr>
        <a:xfrm>
          <a:off x="9588500" y="1450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96647</xdr:rowOff>
    </xdr:from>
    <xdr:to>
      <xdr:col>46</xdr:col>
      <xdr:colOff>38100</xdr:colOff>
      <xdr:row>85</xdr:row>
      <xdr:rowOff>26797</xdr:rowOff>
    </xdr:to>
    <xdr:sp macro="" textlink="">
      <xdr:nvSpPr>
        <xdr:cNvPr id="327" name="フローチャート: 判断 326">
          <a:extLst>
            <a:ext uri="{FF2B5EF4-FFF2-40B4-BE49-F238E27FC236}">
              <a16:creationId xmlns:a16="http://schemas.microsoft.com/office/drawing/2014/main" xmlns="" id="{00000000-0008-0000-0E00-000047010000}"/>
            </a:ext>
          </a:extLst>
        </xdr:cNvPr>
        <xdr:cNvSpPr/>
      </xdr:nvSpPr>
      <xdr:spPr>
        <a:xfrm>
          <a:off x="8699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135510</xdr:rowOff>
    </xdr:from>
    <xdr:to>
      <xdr:col>41</xdr:col>
      <xdr:colOff>101600</xdr:colOff>
      <xdr:row>85</xdr:row>
      <xdr:rowOff>65660</xdr:rowOff>
    </xdr:to>
    <xdr:sp macro="" textlink="">
      <xdr:nvSpPr>
        <xdr:cNvPr id="328" name="フローチャート: 判断 327">
          <a:extLst>
            <a:ext uri="{FF2B5EF4-FFF2-40B4-BE49-F238E27FC236}">
              <a16:creationId xmlns:a16="http://schemas.microsoft.com/office/drawing/2014/main" xmlns="" id="{00000000-0008-0000-0E00-000048010000}"/>
            </a:ext>
          </a:extLst>
        </xdr:cNvPr>
        <xdr:cNvSpPr/>
      </xdr:nvSpPr>
      <xdr:spPr>
        <a:xfrm>
          <a:off x="7810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xmlns="" id="{00000000-0008-0000-0E00-000049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xmlns="" id="{00000000-0008-0000-0E00-00004A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xmlns="" id="{00000000-0008-0000-0E00-00004B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xmlns="" id="{00000000-0008-0000-0E00-00004C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xmlns="" id="{00000000-0008-0000-0E00-00004D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164846</xdr:rowOff>
    </xdr:from>
    <xdr:to>
      <xdr:col>55</xdr:col>
      <xdr:colOff>50800</xdr:colOff>
      <xdr:row>85</xdr:row>
      <xdr:rowOff>94996</xdr:rowOff>
    </xdr:to>
    <xdr:sp macro="" textlink="">
      <xdr:nvSpPr>
        <xdr:cNvPr id="334" name="楕円 333">
          <a:extLst>
            <a:ext uri="{FF2B5EF4-FFF2-40B4-BE49-F238E27FC236}">
              <a16:creationId xmlns:a16="http://schemas.microsoft.com/office/drawing/2014/main" xmlns="" id="{00000000-0008-0000-0E00-00004E010000}"/>
            </a:ext>
          </a:extLst>
        </xdr:cNvPr>
        <xdr:cNvSpPr/>
      </xdr:nvSpPr>
      <xdr:spPr>
        <a:xfrm>
          <a:off x="10426700" y="1456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143273</xdr:rowOff>
    </xdr:from>
    <xdr:ext cx="469744" cy="259045"/>
    <xdr:sp macro="" textlink="">
      <xdr:nvSpPr>
        <xdr:cNvPr id="335" name="【公営住宅】&#10;一人当たり面積該当値テキスト">
          <a:extLst>
            <a:ext uri="{FF2B5EF4-FFF2-40B4-BE49-F238E27FC236}">
              <a16:creationId xmlns:a16="http://schemas.microsoft.com/office/drawing/2014/main" xmlns="" id="{00000000-0008-0000-0E00-00004F010000}"/>
            </a:ext>
          </a:extLst>
        </xdr:cNvPr>
        <xdr:cNvSpPr txBox="1"/>
      </xdr:nvSpPr>
      <xdr:spPr>
        <a:xfrm>
          <a:off x="10515600" y="1454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170562</xdr:rowOff>
    </xdr:from>
    <xdr:to>
      <xdr:col>50</xdr:col>
      <xdr:colOff>165100</xdr:colOff>
      <xdr:row>85</xdr:row>
      <xdr:rowOff>100712</xdr:rowOff>
    </xdr:to>
    <xdr:sp macro="" textlink="">
      <xdr:nvSpPr>
        <xdr:cNvPr id="336" name="楕円 335">
          <a:extLst>
            <a:ext uri="{FF2B5EF4-FFF2-40B4-BE49-F238E27FC236}">
              <a16:creationId xmlns:a16="http://schemas.microsoft.com/office/drawing/2014/main" xmlns="" id="{00000000-0008-0000-0E00-000050010000}"/>
            </a:ext>
          </a:extLst>
        </xdr:cNvPr>
        <xdr:cNvSpPr/>
      </xdr:nvSpPr>
      <xdr:spPr>
        <a:xfrm>
          <a:off x="9588500" y="1457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44196</xdr:rowOff>
    </xdr:from>
    <xdr:to>
      <xdr:col>55</xdr:col>
      <xdr:colOff>0</xdr:colOff>
      <xdr:row>85</xdr:row>
      <xdr:rowOff>49912</xdr:rowOff>
    </xdr:to>
    <xdr:cxnSp macro="">
      <xdr:nvCxnSpPr>
        <xdr:cNvPr id="337" name="直線コネクタ 336">
          <a:extLst>
            <a:ext uri="{FF2B5EF4-FFF2-40B4-BE49-F238E27FC236}">
              <a16:creationId xmlns:a16="http://schemas.microsoft.com/office/drawing/2014/main" xmlns="" id="{00000000-0008-0000-0E00-000051010000}"/>
            </a:ext>
          </a:extLst>
        </xdr:cNvPr>
        <xdr:cNvCxnSpPr/>
      </xdr:nvCxnSpPr>
      <xdr:spPr>
        <a:xfrm flipV="1">
          <a:off x="9639300" y="14617446"/>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171323</xdr:rowOff>
    </xdr:from>
    <xdr:to>
      <xdr:col>46</xdr:col>
      <xdr:colOff>38100</xdr:colOff>
      <xdr:row>85</xdr:row>
      <xdr:rowOff>101473</xdr:rowOff>
    </xdr:to>
    <xdr:sp macro="" textlink="">
      <xdr:nvSpPr>
        <xdr:cNvPr id="338" name="楕円 337">
          <a:extLst>
            <a:ext uri="{FF2B5EF4-FFF2-40B4-BE49-F238E27FC236}">
              <a16:creationId xmlns:a16="http://schemas.microsoft.com/office/drawing/2014/main" xmlns="" id="{00000000-0008-0000-0E00-000052010000}"/>
            </a:ext>
          </a:extLst>
        </xdr:cNvPr>
        <xdr:cNvSpPr/>
      </xdr:nvSpPr>
      <xdr:spPr>
        <a:xfrm>
          <a:off x="8699500" y="145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49912</xdr:rowOff>
    </xdr:from>
    <xdr:to>
      <xdr:col>50</xdr:col>
      <xdr:colOff>114300</xdr:colOff>
      <xdr:row>85</xdr:row>
      <xdr:rowOff>50673</xdr:rowOff>
    </xdr:to>
    <xdr:cxnSp macro="">
      <xdr:nvCxnSpPr>
        <xdr:cNvPr id="339" name="直線コネクタ 338">
          <a:extLst>
            <a:ext uri="{FF2B5EF4-FFF2-40B4-BE49-F238E27FC236}">
              <a16:creationId xmlns:a16="http://schemas.microsoft.com/office/drawing/2014/main" xmlns="" id="{00000000-0008-0000-0E00-000053010000}"/>
            </a:ext>
          </a:extLst>
        </xdr:cNvPr>
        <xdr:cNvCxnSpPr/>
      </xdr:nvCxnSpPr>
      <xdr:spPr>
        <a:xfrm flipV="1">
          <a:off x="8750300" y="14623162"/>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5207</xdr:rowOff>
    </xdr:from>
    <xdr:to>
      <xdr:col>41</xdr:col>
      <xdr:colOff>101600</xdr:colOff>
      <xdr:row>85</xdr:row>
      <xdr:rowOff>106807</xdr:rowOff>
    </xdr:to>
    <xdr:sp macro="" textlink="">
      <xdr:nvSpPr>
        <xdr:cNvPr id="340" name="楕円 339">
          <a:extLst>
            <a:ext uri="{FF2B5EF4-FFF2-40B4-BE49-F238E27FC236}">
              <a16:creationId xmlns:a16="http://schemas.microsoft.com/office/drawing/2014/main" xmlns="" id="{00000000-0008-0000-0E00-000054010000}"/>
            </a:ext>
          </a:extLst>
        </xdr:cNvPr>
        <xdr:cNvSpPr/>
      </xdr:nvSpPr>
      <xdr:spPr>
        <a:xfrm>
          <a:off x="7810500" y="1457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50673</xdr:rowOff>
    </xdr:from>
    <xdr:to>
      <xdr:col>45</xdr:col>
      <xdr:colOff>177800</xdr:colOff>
      <xdr:row>85</xdr:row>
      <xdr:rowOff>56007</xdr:rowOff>
    </xdr:to>
    <xdr:cxnSp macro="">
      <xdr:nvCxnSpPr>
        <xdr:cNvPr id="341" name="直線コネクタ 340">
          <a:extLst>
            <a:ext uri="{FF2B5EF4-FFF2-40B4-BE49-F238E27FC236}">
              <a16:creationId xmlns:a16="http://schemas.microsoft.com/office/drawing/2014/main" xmlns="" id="{00000000-0008-0000-0E00-000055010000}"/>
            </a:ext>
          </a:extLst>
        </xdr:cNvPr>
        <xdr:cNvCxnSpPr/>
      </xdr:nvCxnSpPr>
      <xdr:spPr>
        <a:xfrm flipV="1">
          <a:off x="7861300" y="14623923"/>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49801</xdr:rowOff>
    </xdr:from>
    <xdr:ext cx="469744" cy="259045"/>
    <xdr:sp macro="" textlink="">
      <xdr:nvSpPr>
        <xdr:cNvPr id="342" name="n_1aveValue【公営住宅】&#10;一人当たり面積">
          <a:extLst>
            <a:ext uri="{FF2B5EF4-FFF2-40B4-BE49-F238E27FC236}">
              <a16:creationId xmlns:a16="http://schemas.microsoft.com/office/drawing/2014/main" xmlns="" id="{00000000-0008-0000-0E00-000056010000}"/>
            </a:ext>
          </a:extLst>
        </xdr:cNvPr>
        <xdr:cNvSpPr txBox="1"/>
      </xdr:nvSpPr>
      <xdr:spPr>
        <a:xfrm>
          <a:off x="9391727" y="1428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43324</xdr:rowOff>
    </xdr:from>
    <xdr:ext cx="469744" cy="259045"/>
    <xdr:sp macro="" textlink="">
      <xdr:nvSpPr>
        <xdr:cNvPr id="343" name="n_2aveValue【公営住宅】&#10;一人当たり面積">
          <a:extLst>
            <a:ext uri="{FF2B5EF4-FFF2-40B4-BE49-F238E27FC236}">
              <a16:creationId xmlns:a16="http://schemas.microsoft.com/office/drawing/2014/main" xmlns="" id="{00000000-0008-0000-0E00-000057010000}"/>
            </a:ext>
          </a:extLst>
        </xdr:cNvPr>
        <xdr:cNvSpPr txBox="1"/>
      </xdr:nvSpPr>
      <xdr:spPr>
        <a:xfrm>
          <a:off x="8515427" y="1427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82187</xdr:rowOff>
    </xdr:from>
    <xdr:ext cx="469744" cy="259045"/>
    <xdr:sp macro="" textlink="">
      <xdr:nvSpPr>
        <xdr:cNvPr id="344" name="n_3aveValue【公営住宅】&#10;一人当たり面積">
          <a:extLst>
            <a:ext uri="{FF2B5EF4-FFF2-40B4-BE49-F238E27FC236}">
              <a16:creationId xmlns:a16="http://schemas.microsoft.com/office/drawing/2014/main" xmlns="" id="{00000000-0008-0000-0E00-000058010000}"/>
            </a:ext>
          </a:extLst>
        </xdr:cNvPr>
        <xdr:cNvSpPr txBox="1"/>
      </xdr:nvSpPr>
      <xdr:spPr>
        <a:xfrm>
          <a:off x="7626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91839</xdr:rowOff>
    </xdr:from>
    <xdr:ext cx="469744" cy="259045"/>
    <xdr:sp macro="" textlink="">
      <xdr:nvSpPr>
        <xdr:cNvPr id="345" name="n_1mainValue【公営住宅】&#10;一人当たり面積">
          <a:extLst>
            <a:ext uri="{FF2B5EF4-FFF2-40B4-BE49-F238E27FC236}">
              <a16:creationId xmlns:a16="http://schemas.microsoft.com/office/drawing/2014/main" xmlns="" id="{00000000-0008-0000-0E00-000059010000}"/>
            </a:ext>
          </a:extLst>
        </xdr:cNvPr>
        <xdr:cNvSpPr txBox="1"/>
      </xdr:nvSpPr>
      <xdr:spPr>
        <a:xfrm>
          <a:off x="9391727" y="1466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92600</xdr:rowOff>
    </xdr:from>
    <xdr:ext cx="469744" cy="259045"/>
    <xdr:sp macro="" textlink="">
      <xdr:nvSpPr>
        <xdr:cNvPr id="346" name="n_2mainValue【公営住宅】&#10;一人当たり面積">
          <a:extLst>
            <a:ext uri="{FF2B5EF4-FFF2-40B4-BE49-F238E27FC236}">
              <a16:creationId xmlns:a16="http://schemas.microsoft.com/office/drawing/2014/main" xmlns="" id="{00000000-0008-0000-0E00-00005A010000}"/>
            </a:ext>
          </a:extLst>
        </xdr:cNvPr>
        <xdr:cNvSpPr txBox="1"/>
      </xdr:nvSpPr>
      <xdr:spPr>
        <a:xfrm>
          <a:off x="8515427" y="1466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97934</xdr:rowOff>
    </xdr:from>
    <xdr:ext cx="469744" cy="259045"/>
    <xdr:sp macro="" textlink="">
      <xdr:nvSpPr>
        <xdr:cNvPr id="347" name="n_3mainValue【公営住宅】&#10;一人当たり面積">
          <a:extLst>
            <a:ext uri="{FF2B5EF4-FFF2-40B4-BE49-F238E27FC236}">
              <a16:creationId xmlns:a16="http://schemas.microsoft.com/office/drawing/2014/main" xmlns="" id="{00000000-0008-0000-0E00-00005B010000}"/>
            </a:ext>
          </a:extLst>
        </xdr:cNvPr>
        <xdr:cNvSpPr txBox="1"/>
      </xdr:nvSpPr>
      <xdr:spPr>
        <a:xfrm>
          <a:off x="7626427" y="1467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a:extLst>
            <a:ext uri="{FF2B5EF4-FFF2-40B4-BE49-F238E27FC236}">
              <a16:creationId xmlns:a16="http://schemas.microsoft.com/office/drawing/2014/main" xmlns="" id="{00000000-0008-0000-0E00-00005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a:extLst>
            <a:ext uri="{FF2B5EF4-FFF2-40B4-BE49-F238E27FC236}">
              <a16:creationId xmlns:a16="http://schemas.microsoft.com/office/drawing/2014/main" xmlns="" id="{00000000-0008-0000-0E00-00005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a:extLst>
            <a:ext uri="{FF2B5EF4-FFF2-40B4-BE49-F238E27FC236}">
              <a16:creationId xmlns:a16="http://schemas.microsoft.com/office/drawing/2014/main" xmlns="" id="{00000000-0008-0000-0E00-00005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a:extLst>
            <a:ext uri="{FF2B5EF4-FFF2-40B4-BE49-F238E27FC236}">
              <a16:creationId xmlns:a16="http://schemas.microsoft.com/office/drawing/2014/main" xmlns="" id="{00000000-0008-0000-0E00-00005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a:extLst>
            <a:ext uri="{FF2B5EF4-FFF2-40B4-BE49-F238E27FC236}">
              <a16:creationId xmlns:a16="http://schemas.microsoft.com/office/drawing/2014/main" xmlns="" id="{00000000-0008-0000-0E00-00006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a:extLst>
            <a:ext uri="{FF2B5EF4-FFF2-40B4-BE49-F238E27FC236}">
              <a16:creationId xmlns:a16="http://schemas.microsoft.com/office/drawing/2014/main" xmlns="" id="{00000000-0008-0000-0E00-00006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a:extLst>
            <a:ext uri="{FF2B5EF4-FFF2-40B4-BE49-F238E27FC236}">
              <a16:creationId xmlns:a16="http://schemas.microsoft.com/office/drawing/2014/main" xmlns="" id="{00000000-0008-0000-0E00-00006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a:extLst>
            <a:ext uri="{FF2B5EF4-FFF2-40B4-BE49-F238E27FC236}">
              <a16:creationId xmlns:a16="http://schemas.microsoft.com/office/drawing/2014/main" xmlns="" id="{00000000-0008-0000-0E00-000063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6" name="正方形/長方形 355">
          <a:extLst>
            <a:ext uri="{FF2B5EF4-FFF2-40B4-BE49-F238E27FC236}">
              <a16:creationId xmlns:a16="http://schemas.microsoft.com/office/drawing/2014/main" xmlns="" id="{00000000-0008-0000-0E00-00006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7" name="正方形/長方形 356">
          <a:extLst>
            <a:ext uri="{FF2B5EF4-FFF2-40B4-BE49-F238E27FC236}">
              <a16:creationId xmlns:a16="http://schemas.microsoft.com/office/drawing/2014/main" xmlns="" id="{00000000-0008-0000-0E00-00006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8" name="正方形/長方形 357">
          <a:extLst>
            <a:ext uri="{FF2B5EF4-FFF2-40B4-BE49-F238E27FC236}">
              <a16:creationId xmlns:a16="http://schemas.microsoft.com/office/drawing/2014/main" xmlns="" id="{00000000-0008-0000-0E00-00006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9" name="正方形/長方形 358">
          <a:extLst>
            <a:ext uri="{FF2B5EF4-FFF2-40B4-BE49-F238E27FC236}">
              <a16:creationId xmlns:a16="http://schemas.microsoft.com/office/drawing/2014/main" xmlns="" id="{00000000-0008-0000-0E00-00006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0" name="正方形/長方形 359">
          <a:extLst>
            <a:ext uri="{FF2B5EF4-FFF2-40B4-BE49-F238E27FC236}">
              <a16:creationId xmlns:a16="http://schemas.microsoft.com/office/drawing/2014/main" xmlns="" id="{00000000-0008-0000-0E00-00006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1" name="正方形/長方形 360">
          <a:extLst>
            <a:ext uri="{FF2B5EF4-FFF2-40B4-BE49-F238E27FC236}">
              <a16:creationId xmlns:a16="http://schemas.microsoft.com/office/drawing/2014/main" xmlns="" id="{00000000-0008-0000-0E00-00006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2" name="正方形/長方形 361">
          <a:extLst>
            <a:ext uri="{FF2B5EF4-FFF2-40B4-BE49-F238E27FC236}">
              <a16:creationId xmlns:a16="http://schemas.microsoft.com/office/drawing/2014/main" xmlns="" id="{00000000-0008-0000-0E00-00006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3" name="正方形/長方形 362">
          <a:extLst>
            <a:ext uri="{FF2B5EF4-FFF2-40B4-BE49-F238E27FC236}">
              <a16:creationId xmlns:a16="http://schemas.microsoft.com/office/drawing/2014/main" xmlns="" id="{00000000-0008-0000-0E00-00006B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4" name="正方形/長方形 363">
          <a:extLst>
            <a:ext uri="{FF2B5EF4-FFF2-40B4-BE49-F238E27FC236}">
              <a16:creationId xmlns:a16="http://schemas.microsoft.com/office/drawing/2014/main" xmlns="" id="{00000000-0008-0000-0E00-00006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5" name="正方形/長方形 364">
          <a:extLst>
            <a:ext uri="{FF2B5EF4-FFF2-40B4-BE49-F238E27FC236}">
              <a16:creationId xmlns:a16="http://schemas.microsoft.com/office/drawing/2014/main" xmlns="" id="{00000000-0008-0000-0E00-00006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6" name="正方形/長方形 365">
          <a:extLst>
            <a:ext uri="{FF2B5EF4-FFF2-40B4-BE49-F238E27FC236}">
              <a16:creationId xmlns:a16="http://schemas.microsoft.com/office/drawing/2014/main" xmlns="" id="{00000000-0008-0000-0E00-00006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7" name="正方形/長方形 366">
          <a:extLst>
            <a:ext uri="{FF2B5EF4-FFF2-40B4-BE49-F238E27FC236}">
              <a16:creationId xmlns:a16="http://schemas.microsoft.com/office/drawing/2014/main" xmlns="" id="{00000000-0008-0000-0E00-00006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8" name="正方形/長方形 367">
          <a:extLst>
            <a:ext uri="{FF2B5EF4-FFF2-40B4-BE49-F238E27FC236}">
              <a16:creationId xmlns:a16="http://schemas.microsoft.com/office/drawing/2014/main" xmlns="" id="{00000000-0008-0000-0E00-00007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9" name="正方形/長方形 368">
          <a:extLst>
            <a:ext uri="{FF2B5EF4-FFF2-40B4-BE49-F238E27FC236}">
              <a16:creationId xmlns:a16="http://schemas.microsoft.com/office/drawing/2014/main" xmlns="" id="{00000000-0008-0000-0E00-00007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0" name="正方形/長方形 369">
          <a:extLst>
            <a:ext uri="{FF2B5EF4-FFF2-40B4-BE49-F238E27FC236}">
              <a16:creationId xmlns:a16="http://schemas.microsoft.com/office/drawing/2014/main" xmlns="" id="{00000000-0008-0000-0E00-00007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1" name="正方形/長方形 370">
          <a:extLst>
            <a:ext uri="{FF2B5EF4-FFF2-40B4-BE49-F238E27FC236}">
              <a16:creationId xmlns:a16="http://schemas.microsoft.com/office/drawing/2014/main" xmlns="" id="{00000000-0008-0000-0E00-00007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2" name="テキスト ボックス 371">
          <a:extLst>
            <a:ext uri="{FF2B5EF4-FFF2-40B4-BE49-F238E27FC236}">
              <a16:creationId xmlns:a16="http://schemas.microsoft.com/office/drawing/2014/main" xmlns="" id="{00000000-0008-0000-0E00-00007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3" name="直線コネクタ 372">
          <a:extLst>
            <a:ext uri="{FF2B5EF4-FFF2-40B4-BE49-F238E27FC236}">
              <a16:creationId xmlns:a16="http://schemas.microsoft.com/office/drawing/2014/main" xmlns="" id="{00000000-0008-0000-0E00-00007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4" name="直線コネクタ 373">
          <a:extLst>
            <a:ext uri="{FF2B5EF4-FFF2-40B4-BE49-F238E27FC236}">
              <a16:creationId xmlns:a16="http://schemas.microsoft.com/office/drawing/2014/main" xmlns="" id="{00000000-0008-0000-0E00-000076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5" name="テキスト ボックス 374">
          <a:extLst>
            <a:ext uri="{FF2B5EF4-FFF2-40B4-BE49-F238E27FC236}">
              <a16:creationId xmlns:a16="http://schemas.microsoft.com/office/drawing/2014/main" xmlns="" id="{00000000-0008-0000-0E00-000077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6" name="直線コネクタ 375">
          <a:extLst>
            <a:ext uri="{FF2B5EF4-FFF2-40B4-BE49-F238E27FC236}">
              <a16:creationId xmlns:a16="http://schemas.microsoft.com/office/drawing/2014/main" xmlns="" id="{00000000-0008-0000-0E00-000078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7" name="テキスト ボックス 376">
          <a:extLst>
            <a:ext uri="{FF2B5EF4-FFF2-40B4-BE49-F238E27FC236}">
              <a16:creationId xmlns:a16="http://schemas.microsoft.com/office/drawing/2014/main" xmlns="" id="{00000000-0008-0000-0E00-000079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8" name="直線コネクタ 377">
          <a:extLst>
            <a:ext uri="{FF2B5EF4-FFF2-40B4-BE49-F238E27FC236}">
              <a16:creationId xmlns:a16="http://schemas.microsoft.com/office/drawing/2014/main" xmlns="" id="{00000000-0008-0000-0E00-00007A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9" name="テキスト ボックス 378">
          <a:extLst>
            <a:ext uri="{FF2B5EF4-FFF2-40B4-BE49-F238E27FC236}">
              <a16:creationId xmlns:a16="http://schemas.microsoft.com/office/drawing/2014/main" xmlns="" id="{00000000-0008-0000-0E00-00007B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0" name="直線コネクタ 379">
          <a:extLst>
            <a:ext uri="{FF2B5EF4-FFF2-40B4-BE49-F238E27FC236}">
              <a16:creationId xmlns:a16="http://schemas.microsoft.com/office/drawing/2014/main" xmlns="" id="{00000000-0008-0000-0E00-00007C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1" name="テキスト ボックス 380">
          <a:extLst>
            <a:ext uri="{FF2B5EF4-FFF2-40B4-BE49-F238E27FC236}">
              <a16:creationId xmlns:a16="http://schemas.microsoft.com/office/drawing/2014/main" xmlns="" id="{00000000-0008-0000-0E00-00007D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2" name="直線コネクタ 381">
          <a:extLst>
            <a:ext uri="{FF2B5EF4-FFF2-40B4-BE49-F238E27FC236}">
              <a16:creationId xmlns:a16="http://schemas.microsoft.com/office/drawing/2014/main" xmlns="" id="{00000000-0008-0000-0E00-00007E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3" name="テキスト ボックス 382">
          <a:extLst>
            <a:ext uri="{FF2B5EF4-FFF2-40B4-BE49-F238E27FC236}">
              <a16:creationId xmlns:a16="http://schemas.microsoft.com/office/drawing/2014/main" xmlns="" id="{00000000-0008-0000-0E00-00007F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4" name="直線コネクタ 383">
          <a:extLst>
            <a:ext uri="{FF2B5EF4-FFF2-40B4-BE49-F238E27FC236}">
              <a16:creationId xmlns:a16="http://schemas.microsoft.com/office/drawing/2014/main" xmlns="" id="{00000000-0008-0000-0E00-000080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5" name="テキスト ボックス 384">
          <a:extLst>
            <a:ext uri="{FF2B5EF4-FFF2-40B4-BE49-F238E27FC236}">
              <a16:creationId xmlns:a16="http://schemas.microsoft.com/office/drawing/2014/main" xmlns="" id="{00000000-0008-0000-0E00-000081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6" name="直線コネクタ 385">
          <a:extLst>
            <a:ext uri="{FF2B5EF4-FFF2-40B4-BE49-F238E27FC236}">
              <a16:creationId xmlns:a16="http://schemas.microsoft.com/office/drawing/2014/main" xmlns="" id="{00000000-0008-0000-0E00-00008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7" name="テキスト ボックス 386">
          <a:extLst>
            <a:ext uri="{FF2B5EF4-FFF2-40B4-BE49-F238E27FC236}">
              <a16:creationId xmlns:a16="http://schemas.microsoft.com/office/drawing/2014/main" xmlns="" id="{00000000-0008-0000-0E00-000083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8" name="【認定こども園・幼稚園・保育所】&#10;有形固定資産減価償却率グラフ枠">
          <a:extLst>
            <a:ext uri="{FF2B5EF4-FFF2-40B4-BE49-F238E27FC236}">
              <a16:creationId xmlns:a16="http://schemas.microsoft.com/office/drawing/2014/main" xmlns="" id="{00000000-0008-0000-0E00-00008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25581</xdr:rowOff>
    </xdr:to>
    <xdr:cxnSp macro="">
      <xdr:nvCxnSpPr>
        <xdr:cNvPr id="389" name="直線コネクタ 388">
          <a:extLst>
            <a:ext uri="{FF2B5EF4-FFF2-40B4-BE49-F238E27FC236}">
              <a16:creationId xmlns:a16="http://schemas.microsoft.com/office/drawing/2014/main" xmlns="" id="{00000000-0008-0000-0E00-000085010000}"/>
            </a:ext>
          </a:extLst>
        </xdr:cNvPr>
        <xdr:cNvCxnSpPr/>
      </xdr:nvCxnSpPr>
      <xdr:spPr>
        <a:xfrm flipV="1">
          <a:off x="16318864" y="5660572"/>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29408</xdr:rowOff>
    </xdr:from>
    <xdr:ext cx="405111" cy="259045"/>
    <xdr:sp macro="" textlink="">
      <xdr:nvSpPr>
        <xdr:cNvPr id="390" name="【認定こども園・幼稚園・保育所】&#10;有形固定資産減価償却率最小値テキスト">
          <a:extLst>
            <a:ext uri="{FF2B5EF4-FFF2-40B4-BE49-F238E27FC236}">
              <a16:creationId xmlns:a16="http://schemas.microsoft.com/office/drawing/2014/main" xmlns="" id="{00000000-0008-0000-0E00-000086010000}"/>
            </a:ext>
          </a:extLst>
        </xdr:cNvPr>
        <xdr:cNvSpPr txBox="1"/>
      </xdr:nvSpPr>
      <xdr:spPr>
        <a:xfrm>
          <a:off x="16357600" y="705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25581</xdr:rowOff>
    </xdr:from>
    <xdr:to>
      <xdr:col>86</xdr:col>
      <xdr:colOff>25400</xdr:colOff>
      <xdr:row>41</xdr:row>
      <xdr:rowOff>25581</xdr:rowOff>
    </xdr:to>
    <xdr:cxnSp macro="">
      <xdr:nvCxnSpPr>
        <xdr:cNvPr id="391" name="直線コネクタ 390">
          <a:extLst>
            <a:ext uri="{FF2B5EF4-FFF2-40B4-BE49-F238E27FC236}">
              <a16:creationId xmlns:a16="http://schemas.microsoft.com/office/drawing/2014/main" xmlns="" id="{00000000-0008-0000-0E00-000087010000}"/>
            </a:ext>
          </a:extLst>
        </xdr:cNvPr>
        <xdr:cNvCxnSpPr/>
      </xdr:nvCxnSpPr>
      <xdr:spPr>
        <a:xfrm>
          <a:off x="16230600" y="70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2" name="【認定こども園・幼稚園・保育所】&#10;有形固定資産減価償却率最大値テキスト">
          <a:extLst>
            <a:ext uri="{FF2B5EF4-FFF2-40B4-BE49-F238E27FC236}">
              <a16:creationId xmlns:a16="http://schemas.microsoft.com/office/drawing/2014/main" xmlns="" id="{00000000-0008-0000-0E00-000088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3" name="直線コネクタ 392">
          <a:extLst>
            <a:ext uri="{FF2B5EF4-FFF2-40B4-BE49-F238E27FC236}">
              <a16:creationId xmlns:a16="http://schemas.microsoft.com/office/drawing/2014/main" xmlns="" id="{00000000-0008-0000-0E00-000089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27050</xdr:rowOff>
    </xdr:from>
    <xdr:ext cx="405111" cy="259045"/>
    <xdr:sp macro="" textlink="">
      <xdr:nvSpPr>
        <xdr:cNvPr id="394" name="【認定こども園・幼稚園・保育所】&#10;有形固定資産減価償却率平均値テキスト">
          <a:extLst>
            <a:ext uri="{FF2B5EF4-FFF2-40B4-BE49-F238E27FC236}">
              <a16:creationId xmlns:a16="http://schemas.microsoft.com/office/drawing/2014/main" xmlns="" id="{00000000-0008-0000-0E00-00008A010000}"/>
            </a:ext>
          </a:extLst>
        </xdr:cNvPr>
        <xdr:cNvSpPr txBox="1"/>
      </xdr:nvSpPr>
      <xdr:spPr>
        <a:xfrm>
          <a:off x="16357600" y="6199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4173</xdr:rowOff>
    </xdr:from>
    <xdr:to>
      <xdr:col>85</xdr:col>
      <xdr:colOff>177800</xdr:colOff>
      <xdr:row>37</xdr:row>
      <xdr:rowOff>105773</xdr:rowOff>
    </xdr:to>
    <xdr:sp macro="" textlink="">
      <xdr:nvSpPr>
        <xdr:cNvPr id="395" name="フローチャート: 判断 394">
          <a:extLst>
            <a:ext uri="{FF2B5EF4-FFF2-40B4-BE49-F238E27FC236}">
              <a16:creationId xmlns:a16="http://schemas.microsoft.com/office/drawing/2014/main" xmlns="" id="{00000000-0008-0000-0E00-00008B010000}"/>
            </a:ext>
          </a:extLst>
        </xdr:cNvPr>
        <xdr:cNvSpPr/>
      </xdr:nvSpPr>
      <xdr:spPr>
        <a:xfrm>
          <a:off x="162687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136434</xdr:rowOff>
    </xdr:from>
    <xdr:to>
      <xdr:col>81</xdr:col>
      <xdr:colOff>101600</xdr:colOff>
      <xdr:row>37</xdr:row>
      <xdr:rowOff>66584</xdr:rowOff>
    </xdr:to>
    <xdr:sp macro="" textlink="">
      <xdr:nvSpPr>
        <xdr:cNvPr id="396" name="フローチャート: 判断 395">
          <a:extLst>
            <a:ext uri="{FF2B5EF4-FFF2-40B4-BE49-F238E27FC236}">
              <a16:creationId xmlns:a16="http://schemas.microsoft.com/office/drawing/2014/main" xmlns="" id="{00000000-0008-0000-0E00-00008C010000}"/>
            </a:ext>
          </a:extLst>
        </xdr:cNvPr>
        <xdr:cNvSpPr/>
      </xdr:nvSpPr>
      <xdr:spPr>
        <a:xfrm>
          <a:off x="15430500" y="630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397" name="フローチャート: 判断 396">
          <a:extLst>
            <a:ext uri="{FF2B5EF4-FFF2-40B4-BE49-F238E27FC236}">
              <a16:creationId xmlns:a16="http://schemas.microsoft.com/office/drawing/2014/main" xmlns="" id="{00000000-0008-0000-0E00-00008D010000}"/>
            </a:ext>
          </a:extLst>
        </xdr:cNvPr>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398" name="フローチャート: 判断 397">
          <a:extLst>
            <a:ext uri="{FF2B5EF4-FFF2-40B4-BE49-F238E27FC236}">
              <a16:creationId xmlns:a16="http://schemas.microsoft.com/office/drawing/2014/main" xmlns="" id="{00000000-0008-0000-0E00-00008E010000}"/>
            </a:ext>
          </a:extLst>
        </xdr:cNvPr>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xmlns="" id="{00000000-0008-0000-0E00-00008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xmlns="" id="{00000000-0008-0000-0E00-00009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xmlns="" id="{00000000-0008-0000-0E00-00009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xmlns="" id="{00000000-0008-0000-0E00-00009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xmlns="" id="{00000000-0008-0000-0E00-00009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43362</xdr:rowOff>
    </xdr:from>
    <xdr:to>
      <xdr:col>85</xdr:col>
      <xdr:colOff>177800</xdr:colOff>
      <xdr:row>38</xdr:row>
      <xdr:rowOff>144962</xdr:rowOff>
    </xdr:to>
    <xdr:sp macro="" textlink="">
      <xdr:nvSpPr>
        <xdr:cNvPr id="404" name="楕円 403">
          <a:extLst>
            <a:ext uri="{FF2B5EF4-FFF2-40B4-BE49-F238E27FC236}">
              <a16:creationId xmlns:a16="http://schemas.microsoft.com/office/drawing/2014/main" xmlns="" id="{00000000-0008-0000-0E00-000094010000}"/>
            </a:ext>
          </a:extLst>
        </xdr:cNvPr>
        <xdr:cNvSpPr/>
      </xdr:nvSpPr>
      <xdr:spPr>
        <a:xfrm>
          <a:off x="162687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21789</xdr:rowOff>
    </xdr:from>
    <xdr:ext cx="405111" cy="259045"/>
    <xdr:sp macro="" textlink="">
      <xdr:nvSpPr>
        <xdr:cNvPr id="405" name="【認定こども園・幼稚園・保育所】&#10;有形固定資産減価償却率該当値テキスト">
          <a:extLst>
            <a:ext uri="{FF2B5EF4-FFF2-40B4-BE49-F238E27FC236}">
              <a16:creationId xmlns:a16="http://schemas.microsoft.com/office/drawing/2014/main" xmlns="" id="{00000000-0008-0000-0E00-000095010000}"/>
            </a:ext>
          </a:extLst>
        </xdr:cNvPr>
        <xdr:cNvSpPr txBox="1"/>
      </xdr:nvSpPr>
      <xdr:spPr>
        <a:xfrm>
          <a:off x="16357600" y="653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159294</xdr:rowOff>
    </xdr:from>
    <xdr:to>
      <xdr:col>81</xdr:col>
      <xdr:colOff>101600</xdr:colOff>
      <xdr:row>37</xdr:row>
      <xdr:rowOff>89444</xdr:rowOff>
    </xdr:to>
    <xdr:sp macro="" textlink="">
      <xdr:nvSpPr>
        <xdr:cNvPr id="406" name="楕円 405">
          <a:extLst>
            <a:ext uri="{FF2B5EF4-FFF2-40B4-BE49-F238E27FC236}">
              <a16:creationId xmlns:a16="http://schemas.microsoft.com/office/drawing/2014/main" xmlns="" id="{00000000-0008-0000-0E00-000096010000}"/>
            </a:ext>
          </a:extLst>
        </xdr:cNvPr>
        <xdr:cNvSpPr/>
      </xdr:nvSpPr>
      <xdr:spPr>
        <a:xfrm>
          <a:off x="15430500" y="63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38644</xdr:rowOff>
    </xdr:from>
    <xdr:to>
      <xdr:col>85</xdr:col>
      <xdr:colOff>127000</xdr:colOff>
      <xdr:row>38</xdr:row>
      <xdr:rowOff>94162</xdr:rowOff>
    </xdr:to>
    <xdr:cxnSp macro="">
      <xdr:nvCxnSpPr>
        <xdr:cNvPr id="407" name="直線コネクタ 406">
          <a:extLst>
            <a:ext uri="{FF2B5EF4-FFF2-40B4-BE49-F238E27FC236}">
              <a16:creationId xmlns:a16="http://schemas.microsoft.com/office/drawing/2014/main" xmlns="" id="{00000000-0008-0000-0E00-000097010000}"/>
            </a:ext>
          </a:extLst>
        </xdr:cNvPr>
        <xdr:cNvCxnSpPr/>
      </xdr:nvCxnSpPr>
      <xdr:spPr>
        <a:xfrm>
          <a:off x="15481300" y="6382294"/>
          <a:ext cx="838200" cy="22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22134</xdr:rowOff>
    </xdr:from>
    <xdr:to>
      <xdr:col>76</xdr:col>
      <xdr:colOff>165100</xdr:colOff>
      <xdr:row>36</xdr:row>
      <xdr:rowOff>123734</xdr:rowOff>
    </xdr:to>
    <xdr:sp macro="" textlink="">
      <xdr:nvSpPr>
        <xdr:cNvPr id="408" name="楕円 407">
          <a:extLst>
            <a:ext uri="{FF2B5EF4-FFF2-40B4-BE49-F238E27FC236}">
              <a16:creationId xmlns:a16="http://schemas.microsoft.com/office/drawing/2014/main" xmlns="" id="{00000000-0008-0000-0E00-000098010000}"/>
            </a:ext>
          </a:extLst>
        </xdr:cNvPr>
        <xdr:cNvSpPr/>
      </xdr:nvSpPr>
      <xdr:spPr>
        <a:xfrm>
          <a:off x="14541500" y="61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72934</xdr:rowOff>
    </xdr:from>
    <xdr:to>
      <xdr:col>81</xdr:col>
      <xdr:colOff>50800</xdr:colOff>
      <xdr:row>37</xdr:row>
      <xdr:rowOff>38644</xdr:rowOff>
    </xdr:to>
    <xdr:cxnSp macro="">
      <xdr:nvCxnSpPr>
        <xdr:cNvPr id="409" name="直線コネクタ 408">
          <a:extLst>
            <a:ext uri="{FF2B5EF4-FFF2-40B4-BE49-F238E27FC236}">
              <a16:creationId xmlns:a16="http://schemas.microsoft.com/office/drawing/2014/main" xmlns="" id="{00000000-0008-0000-0E00-000099010000}"/>
            </a:ext>
          </a:extLst>
        </xdr:cNvPr>
        <xdr:cNvCxnSpPr/>
      </xdr:nvCxnSpPr>
      <xdr:spPr>
        <a:xfrm>
          <a:off x="14592300" y="624513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61323</xdr:rowOff>
    </xdr:from>
    <xdr:to>
      <xdr:col>72</xdr:col>
      <xdr:colOff>38100</xdr:colOff>
      <xdr:row>36</xdr:row>
      <xdr:rowOff>162923</xdr:rowOff>
    </xdr:to>
    <xdr:sp macro="" textlink="">
      <xdr:nvSpPr>
        <xdr:cNvPr id="410" name="楕円 409">
          <a:extLst>
            <a:ext uri="{FF2B5EF4-FFF2-40B4-BE49-F238E27FC236}">
              <a16:creationId xmlns:a16="http://schemas.microsoft.com/office/drawing/2014/main" xmlns="" id="{00000000-0008-0000-0E00-00009A010000}"/>
            </a:ext>
          </a:extLst>
        </xdr:cNvPr>
        <xdr:cNvSpPr/>
      </xdr:nvSpPr>
      <xdr:spPr>
        <a:xfrm>
          <a:off x="13652500" y="623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72934</xdr:rowOff>
    </xdr:from>
    <xdr:to>
      <xdr:col>76</xdr:col>
      <xdr:colOff>114300</xdr:colOff>
      <xdr:row>36</xdr:row>
      <xdr:rowOff>112123</xdr:rowOff>
    </xdr:to>
    <xdr:cxnSp macro="">
      <xdr:nvCxnSpPr>
        <xdr:cNvPr id="411" name="直線コネクタ 410">
          <a:extLst>
            <a:ext uri="{FF2B5EF4-FFF2-40B4-BE49-F238E27FC236}">
              <a16:creationId xmlns:a16="http://schemas.microsoft.com/office/drawing/2014/main" xmlns="" id="{00000000-0008-0000-0E00-00009B010000}"/>
            </a:ext>
          </a:extLst>
        </xdr:cNvPr>
        <xdr:cNvCxnSpPr/>
      </xdr:nvCxnSpPr>
      <xdr:spPr>
        <a:xfrm flipV="1">
          <a:off x="13703300" y="624513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83111</xdr:rowOff>
    </xdr:from>
    <xdr:ext cx="405111" cy="259045"/>
    <xdr:sp macro="" textlink="">
      <xdr:nvSpPr>
        <xdr:cNvPr id="412" name="n_1aveValue【認定こども園・幼稚園・保育所】&#10;有形固定資産減価償却率">
          <a:extLst>
            <a:ext uri="{FF2B5EF4-FFF2-40B4-BE49-F238E27FC236}">
              <a16:creationId xmlns:a16="http://schemas.microsoft.com/office/drawing/2014/main" xmlns="" id="{00000000-0008-0000-0E00-00009C010000}"/>
            </a:ext>
          </a:extLst>
        </xdr:cNvPr>
        <xdr:cNvSpPr txBox="1"/>
      </xdr:nvSpPr>
      <xdr:spPr>
        <a:xfrm>
          <a:off x="15266044" y="608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106697</xdr:rowOff>
    </xdr:from>
    <xdr:ext cx="405111" cy="259045"/>
    <xdr:sp macro="" textlink="">
      <xdr:nvSpPr>
        <xdr:cNvPr id="413" name="n_2aveValue【認定こども園・幼稚園・保育所】&#10;有形固定資産減価償却率">
          <a:extLst>
            <a:ext uri="{FF2B5EF4-FFF2-40B4-BE49-F238E27FC236}">
              <a16:creationId xmlns:a16="http://schemas.microsoft.com/office/drawing/2014/main" xmlns="" id="{00000000-0008-0000-0E00-00009D010000}"/>
            </a:ext>
          </a:extLst>
        </xdr:cNvPr>
        <xdr:cNvSpPr txBox="1"/>
      </xdr:nvSpPr>
      <xdr:spPr>
        <a:xfrm>
          <a:off x="14389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126292</xdr:rowOff>
    </xdr:from>
    <xdr:ext cx="405111" cy="259045"/>
    <xdr:sp macro="" textlink="">
      <xdr:nvSpPr>
        <xdr:cNvPr id="414" name="n_3aveValue【認定こども園・幼稚園・保育所】&#10;有形固定資産減価償却率">
          <a:extLst>
            <a:ext uri="{FF2B5EF4-FFF2-40B4-BE49-F238E27FC236}">
              <a16:creationId xmlns:a16="http://schemas.microsoft.com/office/drawing/2014/main" xmlns="" id="{00000000-0008-0000-0E00-00009E010000}"/>
            </a:ext>
          </a:extLst>
        </xdr:cNvPr>
        <xdr:cNvSpPr txBox="1"/>
      </xdr:nvSpPr>
      <xdr:spPr>
        <a:xfrm>
          <a:off x="135007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80571</xdr:rowOff>
    </xdr:from>
    <xdr:ext cx="405111" cy="259045"/>
    <xdr:sp macro="" textlink="">
      <xdr:nvSpPr>
        <xdr:cNvPr id="415" name="n_1mainValue【認定こども園・幼稚園・保育所】&#10;有形固定資産減価償却率">
          <a:extLst>
            <a:ext uri="{FF2B5EF4-FFF2-40B4-BE49-F238E27FC236}">
              <a16:creationId xmlns:a16="http://schemas.microsoft.com/office/drawing/2014/main" xmlns="" id="{00000000-0008-0000-0E00-00009F010000}"/>
            </a:ext>
          </a:extLst>
        </xdr:cNvPr>
        <xdr:cNvSpPr txBox="1"/>
      </xdr:nvSpPr>
      <xdr:spPr>
        <a:xfrm>
          <a:off x="152660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140261</xdr:rowOff>
    </xdr:from>
    <xdr:ext cx="405111" cy="259045"/>
    <xdr:sp macro="" textlink="">
      <xdr:nvSpPr>
        <xdr:cNvPr id="416" name="n_2mainValue【認定こども園・幼稚園・保育所】&#10;有形固定資産減価償却率">
          <a:extLst>
            <a:ext uri="{FF2B5EF4-FFF2-40B4-BE49-F238E27FC236}">
              <a16:creationId xmlns:a16="http://schemas.microsoft.com/office/drawing/2014/main" xmlns="" id="{00000000-0008-0000-0E00-0000A0010000}"/>
            </a:ext>
          </a:extLst>
        </xdr:cNvPr>
        <xdr:cNvSpPr txBox="1"/>
      </xdr:nvSpPr>
      <xdr:spPr>
        <a:xfrm>
          <a:off x="14389744"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8000</xdr:rowOff>
    </xdr:from>
    <xdr:ext cx="405111" cy="259045"/>
    <xdr:sp macro="" textlink="">
      <xdr:nvSpPr>
        <xdr:cNvPr id="417" name="n_3mainValue【認定こども園・幼稚園・保育所】&#10;有形固定資産減価償却率">
          <a:extLst>
            <a:ext uri="{FF2B5EF4-FFF2-40B4-BE49-F238E27FC236}">
              <a16:creationId xmlns:a16="http://schemas.microsoft.com/office/drawing/2014/main" xmlns="" id="{00000000-0008-0000-0E00-0000A1010000}"/>
            </a:ext>
          </a:extLst>
        </xdr:cNvPr>
        <xdr:cNvSpPr txBox="1"/>
      </xdr:nvSpPr>
      <xdr:spPr>
        <a:xfrm>
          <a:off x="13500744" y="600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8" name="正方形/長方形 417">
          <a:extLst>
            <a:ext uri="{FF2B5EF4-FFF2-40B4-BE49-F238E27FC236}">
              <a16:creationId xmlns:a16="http://schemas.microsoft.com/office/drawing/2014/main" xmlns="" id="{00000000-0008-0000-0E00-0000A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9" name="正方形/長方形 418">
          <a:extLst>
            <a:ext uri="{FF2B5EF4-FFF2-40B4-BE49-F238E27FC236}">
              <a16:creationId xmlns:a16="http://schemas.microsoft.com/office/drawing/2014/main" xmlns="" id="{00000000-0008-0000-0E00-0000A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0" name="正方形/長方形 419">
          <a:extLst>
            <a:ext uri="{FF2B5EF4-FFF2-40B4-BE49-F238E27FC236}">
              <a16:creationId xmlns:a16="http://schemas.microsoft.com/office/drawing/2014/main" xmlns="" id="{00000000-0008-0000-0E00-0000A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1" name="正方形/長方形 420">
          <a:extLst>
            <a:ext uri="{FF2B5EF4-FFF2-40B4-BE49-F238E27FC236}">
              <a16:creationId xmlns:a16="http://schemas.microsoft.com/office/drawing/2014/main" xmlns="" id="{00000000-0008-0000-0E00-0000A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2" name="正方形/長方形 421">
          <a:extLst>
            <a:ext uri="{FF2B5EF4-FFF2-40B4-BE49-F238E27FC236}">
              <a16:creationId xmlns:a16="http://schemas.microsoft.com/office/drawing/2014/main" xmlns="" id="{00000000-0008-0000-0E00-0000A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3" name="正方形/長方形 422">
          <a:extLst>
            <a:ext uri="{FF2B5EF4-FFF2-40B4-BE49-F238E27FC236}">
              <a16:creationId xmlns:a16="http://schemas.microsoft.com/office/drawing/2014/main" xmlns="" id="{00000000-0008-0000-0E00-0000A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4" name="正方形/長方形 423">
          <a:extLst>
            <a:ext uri="{FF2B5EF4-FFF2-40B4-BE49-F238E27FC236}">
              <a16:creationId xmlns:a16="http://schemas.microsoft.com/office/drawing/2014/main" xmlns="" id="{00000000-0008-0000-0E00-0000A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5" name="正方形/長方形 424">
          <a:extLst>
            <a:ext uri="{FF2B5EF4-FFF2-40B4-BE49-F238E27FC236}">
              <a16:creationId xmlns:a16="http://schemas.microsoft.com/office/drawing/2014/main" xmlns="" id="{00000000-0008-0000-0E00-0000A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6" name="テキスト ボックス 425">
          <a:extLst>
            <a:ext uri="{FF2B5EF4-FFF2-40B4-BE49-F238E27FC236}">
              <a16:creationId xmlns:a16="http://schemas.microsoft.com/office/drawing/2014/main" xmlns="" id="{00000000-0008-0000-0E00-0000A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7" name="直線コネクタ 426">
          <a:extLst>
            <a:ext uri="{FF2B5EF4-FFF2-40B4-BE49-F238E27FC236}">
              <a16:creationId xmlns:a16="http://schemas.microsoft.com/office/drawing/2014/main" xmlns="" id="{00000000-0008-0000-0E00-0000A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8" name="直線コネクタ 427">
          <a:extLst>
            <a:ext uri="{FF2B5EF4-FFF2-40B4-BE49-F238E27FC236}">
              <a16:creationId xmlns:a16="http://schemas.microsoft.com/office/drawing/2014/main" xmlns="" id="{00000000-0008-0000-0E00-0000AC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9" name="テキスト ボックス 428">
          <a:extLst>
            <a:ext uri="{FF2B5EF4-FFF2-40B4-BE49-F238E27FC236}">
              <a16:creationId xmlns:a16="http://schemas.microsoft.com/office/drawing/2014/main" xmlns="" id="{00000000-0008-0000-0E00-0000AD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0" name="直線コネクタ 429">
          <a:extLst>
            <a:ext uri="{FF2B5EF4-FFF2-40B4-BE49-F238E27FC236}">
              <a16:creationId xmlns:a16="http://schemas.microsoft.com/office/drawing/2014/main" xmlns="" id="{00000000-0008-0000-0E00-0000AE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1" name="テキスト ボックス 430">
          <a:extLst>
            <a:ext uri="{FF2B5EF4-FFF2-40B4-BE49-F238E27FC236}">
              <a16:creationId xmlns:a16="http://schemas.microsoft.com/office/drawing/2014/main" xmlns="" id="{00000000-0008-0000-0E00-0000AF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2" name="直線コネクタ 431">
          <a:extLst>
            <a:ext uri="{FF2B5EF4-FFF2-40B4-BE49-F238E27FC236}">
              <a16:creationId xmlns:a16="http://schemas.microsoft.com/office/drawing/2014/main" xmlns="" id="{00000000-0008-0000-0E00-0000B0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3" name="テキスト ボックス 432">
          <a:extLst>
            <a:ext uri="{FF2B5EF4-FFF2-40B4-BE49-F238E27FC236}">
              <a16:creationId xmlns:a16="http://schemas.microsoft.com/office/drawing/2014/main" xmlns="" id="{00000000-0008-0000-0E00-0000B1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4" name="直線コネクタ 433">
          <a:extLst>
            <a:ext uri="{FF2B5EF4-FFF2-40B4-BE49-F238E27FC236}">
              <a16:creationId xmlns:a16="http://schemas.microsoft.com/office/drawing/2014/main" xmlns="" id="{00000000-0008-0000-0E00-0000B2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5" name="テキスト ボックス 434">
          <a:extLst>
            <a:ext uri="{FF2B5EF4-FFF2-40B4-BE49-F238E27FC236}">
              <a16:creationId xmlns:a16="http://schemas.microsoft.com/office/drawing/2014/main" xmlns="" id="{00000000-0008-0000-0E00-0000B3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a:extLst>
            <a:ext uri="{FF2B5EF4-FFF2-40B4-BE49-F238E27FC236}">
              <a16:creationId xmlns:a16="http://schemas.microsoft.com/office/drawing/2014/main" xmlns="" id="{00000000-0008-0000-0E00-0000B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7" name="テキスト ボックス 436">
          <a:extLst>
            <a:ext uri="{FF2B5EF4-FFF2-40B4-BE49-F238E27FC236}">
              <a16:creationId xmlns:a16="http://schemas.microsoft.com/office/drawing/2014/main" xmlns="" id="{00000000-0008-0000-0E00-0000B5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認定こども園・幼稚園・保育所】&#10;一人当たり面積グラフ枠">
          <a:extLst>
            <a:ext uri="{FF2B5EF4-FFF2-40B4-BE49-F238E27FC236}">
              <a16:creationId xmlns:a16="http://schemas.microsoft.com/office/drawing/2014/main" xmlns="" id="{00000000-0008-0000-0E00-0000B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41</xdr:row>
      <xdr:rowOff>99060</xdr:rowOff>
    </xdr:to>
    <xdr:cxnSp macro="">
      <xdr:nvCxnSpPr>
        <xdr:cNvPr id="439" name="直線コネクタ 438">
          <a:extLst>
            <a:ext uri="{FF2B5EF4-FFF2-40B4-BE49-F238E27FC236}">
              <a16:creationId xmlns:a16="http://schemas.microsoft.com/office/drawing/2014/main" xmlns="" id="{00000000-0008-0000-0E00-0000B7010000}"/>
            </a:ext>
          </a:extLst>
        </xdr:cNvPr>
        <xdr:cNvCxnSpPr/>
      </xdr:nvCxnSpPr>
      <xdr:spPr>
        <a:xfrm flipV="1">
          <a:off x="22160864" y="569976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40" name="【認定こども園・幼稚園・保育所】&#10;一人当たり面積最小値テキスト">
          <a:extLst>
            <a:ext uri="{FF2B5EF4-FFF2-40B4-BE49-F238E27FC236}">
              <a16:creationId xmlns:a16="http://schemas.microsoft.com/office/drawing/2014/main" xmlns="" id="{00000000-0008-0000-0E00-0000B8010000}"/>
            </a:ext>
          </a:extLst>
        </xdr:cNvPr>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41" name="直線コネクタ 440">
          <a:extLst>
            <a:ext uri="{FF2B5EF4-FFF2-40B4-BE49-F238E27FC236}">
              <a16:creationId xmlns:a16="http://schemas.microsoft.com/office/drawing/2014/main" xmlns="" id="{00000000-0008-0000-0E00-0000B9010000}"/>
            </a:ext>
          </a:extLst>
        </xdr:cNvPr>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442" name="【認定こども園・幼稚園・保育所】&#10;一人当たり面積最大値テキスト">
          <a:extLst>
            <a:ext uri="{FF2B5EF4-FFF2-40B4-BE49-F238E27FC236}">
              <a16:creationId xmlns:a16="http://schemas.microsoft.com/office/drawing/2014/main" xmlns="" id="{00000000-0008-0000-0E00-0000BA010000}"/>
            </a:ext>
          </a:extLst>
        </xdr:cNvPr>
        <xdr:cNvSpPr txBox="1"/>
      </xdr:nvSpPr>
      <xdr:spPr>
        <a:xfrm>
          <a:off x="22199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443" name="直線コネクタ 442">
          <a:extLst>
            <a:ext uri="{FF2B5EF4-FFF2-40B4-BE49-F238E27FC236}">
              <a16:creationId xmlns:a16="http://schemas.microsoft.com/office/drawing/2014/main" xmlns="" id="{00000000-0008-0000-0E00-0000BB010000}"/>
            </a:ext>
          </a:extLst>
        </xdr:cNvPr>
        <xdr:cNvCxnSpPr/>
      </xdr:nvCxnSpPr>
      <xdr:spPr>
        <a:xfrm>
          <a:off x="22072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115841</xdr:rowOff>
    </xdr:from>
    <xdr:ext cx="469744" cy="259045"/>
    <xdr:sp macro="" textlink="">
      <xdr:nvSpPr>
        <xdr:cNvPr id="444" name="【認定こども園・幼稚園・保育所】&#10;一人当たり面積平均値テキスト">
          <a:extLst>
            <a:ext uri="{FF2B5EF4-FFF2-40B4-BE49-F238E27FC236}">
              <a16:creationId xmlns:a16="http://schemas.microsoft.com/office/drawing/2014/main" xmlns="" id="{00000000-0008-0000-0E00-0000BC010000}"/>
            </a:ext>
          </a:extLst>
        </xdr:cNvPr>
        <xdr:cNvSpPr txBox="1"/>
      </xdr:nvSpPr>
      <xdr:spPr>
        <a:xfrm>
          <a:off x="22199600" y="6459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137414</xdr:rowOff>
    </xdr:from>
    <xdr:to>
      <xdr:col>116</xdr:col>
      <xdr:colOff>114300</xdr:colOff>
      <xdr:row>38</xdr:row>
      <xdr:rowOff>67564</xdr:rowOff>
    </xdr:to>
    <xdr:sp macro="" textlink="">
      <xdr:nvSpPr>
        <xdr:cNvPr id="445" name="フローチャート: 判断 444">
          <a:extLst>
            <a:ext uri="{FF2B5EF4-FFF2-40B4-BE49-F238E27FC236}">
              <a16:creationId xmlns:a16="http://schemas.microsoft.com/office/drawing/2014/main" xmlns="" id="{00000000-0008-0000-0E00-0000BD010000}"/>
            </a:ext>
          </a:extLst>
        </xdr:cNvPr>
        <xdr:cNvSpPr/>
      </xdr:nvSpPr>
      <xdr:spPr>
        <a:xfrm>
          <a:off x="22110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112268</xdr:rowOff>
    </xdr:from>
    <xdr:to>
      <xdr:col>112</xdr:col>
      <xdr:colOff>38100</xdr:colOff>
      <xdr:row>38</xdr:row>
      <xdr:rowOff>42418</xdr:rowOff>
    </xdr:to>
    <xdr:sp macro="" textlink="">
      <xdr:nvSpPr>
        <xdr:cNvPr id="446" name="フローチャート: 判断 445">
          <a:extLst>
            <a:ext uri="{FF2B5EF4-FFF2-40B4-BE49-F238E27FC236}">
              <a16:creationId xmlns:a16="http://schemas.microsoft.com/office/drawing/2014/main" xmlns="" id="{00000000-0008-0000-0E00-0000BE010000}"/>
            </a:ext>
          </a:extLst>
        </xdr:cNvPr>
        <xdr:cNvSpPr/>
      </xdr:nvSpPr>
      <xdr:spPr>
        <a:xfrm>
          <a:off x="21272500" y="645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50546</xdr:rowOff>
    </xdr:from>
    <xdr:to>
      <xdr:col>107</xdr:col>
      <xdr:colOff>101600</xdr:colOff>
      <xdr:row>37</xdr:row>
      <xdr:rowOff>152146</xdr:rowOff>
    </xdr:to>
    <xdr:sp macro="" textlink="">
      <xdr:nvSpPr>
        <xdr:cNvPr id="447" name="フローチャート: 判断 446">
          <a:extLst>
            <a:ext uri="{FF2B5EF4-FFF2-40B4-BE49-F238E27FC236}">
              <a16:creationId xmlns:a16="http://schemas.microsoft.com/office/drawing/2014/main" xmlns="" id="{00000000-0008-0000-0E00-0000BF010000}"/>
            </a:ext>
          </a:extLst>
        </xdr:cNvPr>
        <xdr:cNvSpPr/>
      </xdr:nvSpPr>
      <xdr:spPr>
        <a:xfrm>
          <a:off x="20383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80264</xdr:rowOff>
    </xdr:from>
    <xdr:to>
      <xdr:col>102</xdr:col>
      <xdr:colOff>165100</xdr:colOff>
      <xdr:row>39</xdr:row>
      <xdr:rowOff>10414</xdr:rowOff>
    </xdr:to>
    <xdr:sp macro="" textlink="">
      <xdr:nvSpPr>
        <xdr:cNvPr id="448" name="フローチャート: 判断 447">
          <a:extLst>
            <a:ext uri="{FF2B5EF4-FFF2-40B4-BE49-F238E27FC236}">
              <a16:creationId xmlns:a16="http://schemas.microsoft.com/office/drawing/2014/main" xmlns="" id="{00000000-0008-0000-0E00-0000C0010000}"/>
            </a:ext>
          </a:extLst>
        </xdr:cNvPr>
        <xdr:cNvSpPr/>
      </xdr:nvSpPr>
      <xdr:spPr>
        <a:xfrm>
          <a:off x="19494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xmlns="" id="{00000000-0008-0000-0E00-0000C1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xmlns="" id="{00000000-0008-0000-0E00-0000C2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xmlns="" id="{00000000-0008-0000-0E00-0000C3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xmlns="" id="{00000000-0008-0000-0E00-0000C4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xmlns="" id="{00000000-0008-0000-0E00-0000C5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68834</xdr:rowOff>
    </xdr:from>
    <xdr:to>
      <xdr:col>116</xdr:col>
      <xdr:colOff>114300</xdr:colOff>
      <xdr:row>33</xdr:row>
      <xdr:rowOff>170434</xdr:rowOff>
    </xdr:to>
    <xdr:sp macro="" textlink="">
      <xdr:nvSpPr>
        <xdr:cNvPr id="454" name="楕円 453">
          <a:extLst>
            <a:ext uri="{FF2B5EF4-FFF2-40B4-BE49-F238E27FC236}">
              <a16:creationId xmlns:a16="http://schemas.microsoft.com/office/drawing/2014/main" xmlns="" id="{00000000-0008-0000-0E00-0000C6010000}"/>
            </a:ext>
          </a:extLst>
        </xdr:cNvPr>
        <xdr:cNvSpPr/>
      </xdr:nvSpPr>
      <xdr:spPr>
        <a:xfrm>
          <a:off x="22110700" y="572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155211</xdr:rowOff>
    </xdr:from>
    <xdr:ext cx="469744" cy="259045"/>
    <xdr:sp macro="" textlink="">
      <xdr:nvSpPr>
        <xdr:cNvPr id="455" name="【認定こども園・幼稚園・保育所】&#10;一人当たり面積該当値テキスト">
          <a:extLst>
            <a:ext uri="{FF2B5EF4-FFF2-40B4-BE49-F238E27FC236}">
              <a16:creationId xmlns:a16="http://schemas.microsoft.com/office/drawing/2014/main" xmlns="" id="{00000000-0008-0000-0E00-0000C7010000}"/>
            </a:ext>
          </a:extLst>
        </xdr:cNvPr>
        <xdr:cNvSpPr txBox="1"/>
      </xdr:nvSpPr>
      <xdr:spPr>
        <a:xfrm>
          <a:off x="22199600" y="564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39116</xdr:rowOff>
    </xdr:from>
    <xdr:to>
      <xdr:col>112</xdr:col>
      <xdr:colOff>38100</xdr:colOff>
      <xdr:row>33</xdr:row>
      <xdr:rowOff>140716</xdr:rowOff>
    </xdr:to>
    <xdr:sp macro="" textlink="">
      <xdr:nvSpPr>
        <xdr:cNvPr id="456" name="楕円 455">
          <a:extLst>
            <a:ext uri="{FF2B5EF4-FFF2-40B4-BE49-F238E27FC236}">
              <a16:creationId xmlns:a16="http://schemas.microsoft.com/office/drawing/2014/main" xmlns="" id="{00000000-0008-0000-0E00-0000C8010000}"/>
            </a:ext>
          </a:extLst>
        </xdr:cNvPr>
        <xdr:cNvSpPr/>
      </xdr:nvSpPr>
      <xdr:spPr>
        <a:xfrm>
          <a:off x="21272500" y="569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89916</xdr:rowOff>
    </xdr:from>
    <xdr:to>
      <xdr:col>116</xdr:col>
      <xdr:colOff>63500</xdr:colOff>
      <xdr:row>33</xdr:row>
      <xdr:rowOff>119634</xdr:rowOff>
    </xdr:to>
    <xdr:cxnSp macro="">
      <xdr:nvCxnSpPr>
        <xdr:cNvPr id="457" name="直線コネクタ 456">
          <a:extLst>
            <a:ext uri="{FF2B5EF4-FFF2-40B4-BE49-F238E27FC236}">
              <a16:creationId xmlns:a16="http://schemas.microsoft.com/office/drawing/2014/main" xmlns="" id="{00000000-0008-0000-0E00-0000C9010000}"/>
            </a:ext>
          </a:extLst>
        </xdr:cNvPr>
        <xdr:cNvCxnSpPr/>
      </xdr:nvCxnSpPr>
      <xdr:spPr>
        <a:xfrm>
          <a:off x="21323300" y="5747766"/>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7112</xdr:rowOff>
    </xdr:from>
    <xdr:to>
      <xdr:col>107</xdr:col>
      <xdr:colOff>101600</xdr:colOff>
      <xdr:row>36</xdr:row>
      <xdr:rowOff>108712</xdr:rowOff>
    </xdr:to>
    <xdr:sp macro="" textlink="">
      <xdr:nvSpPr>
        <xdr:cNvPr id="458" name="楕円 457">
          <a:extLst>
            <a:ext uri="{FF2B5EF4-FFF2-40B4-BE49-F238E27FC236}">
              <a16:creationId xmlns:a16="http://schemas.microsoft.com/office/drawing/2014/main" xmlns="" id="{00000000-0008-0000-0E00-0000CA010000}"/>
            </a:ext>
          </a:extLst>
        </xdr:cNvPr>
        <xdr:cNvSpPr/>
      </xdr:nvSpPr>
      <xdr:spPr>
        <a:xfrm>
          <a:off x="20383500" y="61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89916</xdr:rowOff>
    </xdr:from>
    <xdr:to>
      <xdr:col>111</xdr:col>
      <xdr:colOff>177800</xdr:colOff>
      <xdr:row>36</xdr:row>
      <xdr:rowOff>57912</xdr:rowOff>
    </xdr:to>
    <xdr:cxnSp macro="">
      <xdr:nvCxnSpPr>
        <xdr:cNvPr id="459" name="直線コネクタ 458">
          <a:extLst>
            <a:ext uri="{FF2B5EF4-FFF2-40B4-BE49-F238E27FC236}">
              <a16:creationId xmlns:a16="http://schemas.microsoft.com/office/drawing/2014/main" xmlns="" id="{00000000-0008-0000-0E00-0000CB010000}"/>
            </a:ext>
          </a:extLst>
        </xdr:cNvPr>
        <xdr:cNvCxnSpPr/>
      </xdr:nvCxnSpPr>
      <xdr:spPr>
        <a:xfrm flipV="1">
          <a:off x="20434300" y="5747766"/>
          <a:ext cx="889000" cy="48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27686</xdr:rowOff>
    </xdr:from>
    <xdr:to>
      <xdr:col>102</xdr:col>
      <xdr:colOff>165100</xdr:colOff>
      <xdr:row>36</xdr:row>
      <xdr:rowOff>129286</xdr:rowOff>
    </xdr:to>
    <xdr:sp macro="" textlink="">
      <xdr:nvSpPr>
        <xdr:cNvPr id="460" name="楕円 459">
          <a:extLst>
            <a:ext uri="{FF2B5EF4-FFF2-40B4-BE49-F238E27FC236}">
              <a16:creationId xmlns:a16="http://schemas.microsoft.com/office/drawing/2014/main" xmlns="" id="{00000000-0008-0000-0E00-0000CC010000}"/>
            </a:ext>
          </a:extLst>
        </xdr:cNvPr>
        <xdr:cNvSpPr/>
      </xdr:nvSpPr>
      <xdr:spPr>
        <a:xfrm>
          <a:off x="19494500" y="61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57912</xdr:rowOff>
    </xdr:from>
    <xdr:to>
      <xdr:col>107</xdr:col>
      <xdr:colOff>50800</xdr:colOff>
      <xdr:row>36</xdr:row>
      <xdr:rowOff>78486</xdr:rowOff>
    </xdr:to>
    <xdr:cxnSp macro="">
      <xdr:nvCxnSpPr>
        <xdr:cNvPr id="461" name="直線コネクタ 460">
          <a:extLst>
            <a:ext uri="{FF2B5EF4-FFF2-40B4-BE49-F238E27FC236}">
              <a16:creationId xmlns:a16="http://schemas.microsoft.com/office/drawing/2014/main" xmlns="" id="{00000000-0008-0000-0E00-0000CD010000}"/>
            </a:ext>
          </a:extLst>
        </xdr:cNvPr>
        <xdr:cNvCxnSpPr/>
      </xdr:nvCxnSpPr>
      <xdr:spPr>
        <a:xfrm flipV="1">
          <a:off x="19545300" y="623011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33545</xdr:rowOff>
    </xdr:from>
    <xdr:ext cx="469744" cy="259045"/>
    <xdr:sp macro="" textlink="">
      <xdr:nvSpPr>
        <xdr:cNvPr id="462" name="n_1aveValue【認定こども園・幼稚園・保育所】&#10;一人当たり面積">
          <a:extLst>
            <a:ext uri="{FF2B5EF4-FFF2-40B4-BE49-F238E27FC236}">
              <a16:creationId xmlns:a16="http://schemas.microsoft.com/office/drawing/2014/main" xmlns="" id="{00000000-0008-0000-0E00-0000CE010000}"/>
            </a:ext>
          </a:extLst>
        </xdr:cNvPr>
        <xdr:cNvSpPr txBox="1"/>
      </xdr:nvSpPr>
      <xdr:spPr>
        <a:xfrm>
          <a:off x="21075727" y="654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143273</xdr:rowOff>
    </xdr:from>
    <xdr:ext cx="469744" cy="259045"/>
    <xdr:sp macro="" textlink="">
      <xdr:nvSpPr>
        <xdr:cNvPr id="463" name="n_2aveValue【認定こども園・幼稚園・保育所】&#10;一人当たり面積">
          <a:extLst>
            <a:ext uri="{FF2B5EF4-FFF2-40B4-BE49-F238E27FC236}">
              <a16:creationId xmlns:a16="http://schemas.microsoft.com/office/drawing/2014/main" xmlns="" id="{00000000-0008-0000-0E00-0000CF010000}"/>
            </a:ext>
          </a:extLst>
        </xdr:cNvPr>
        <xdr:cNvSpPr txBox="1"/>
      </xdr:nvSpPr>
      <xdr:spPr>
        <a:xfrm>
          <a:off x="20199427" y="64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1541</xdr:rowOff>
    </xdr:from>
    <xdr:ext cx="469744" cy="259045"/>
    <xdr:sp macro="" textlink="">
      <xdr:nvSpPr>
        <xdr:cNvPr id="464" name="n_3aveValue【認定こども園・幼稚園・保育所】&#10;一人当たり面積">
          <a:extLst>
            <a:ext uri="{FF2B5EF4-FFF2-40B4-BE49-F238E27FC236}">
              <a16:creationId xmlns:a16="http://schemas.microsoft.com/office/drawing/2014/main" xmlns="" id="{00000000-0008-0000-0E00-0000D0010000}"/>
            </a:ext>
          </a:extLst>
        </xdr:cNvPr>
        <xdr:cNvSpPr txBox="1"/>
      </xdr:nvSpPr>
      <xdr:spPr>
        <a:xfrm>
          <a:off x="193104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31</xdr:row>
      <xdr:rowOff>157243</xdr:rowOff>
    </xdr:from>
    <xdr:ext cx="469744" cy="259045"/>
    <xdr:sp macro="" textlink="">
      <xdr:nvSpPr>
        <xdr:cNvPr id="465" name="n_1mainValue【認定こども園・幼稚園・保育所】&#10;一人当たり面積">
          <a:extLst>
            <a:ext uri="{FF2B5EF4-FFF2-40B4-BE49-F238E27FC236}">
              <a16:creationId xmlns:a16="http://schemas.microsoft.com/office/drawing/2014/main" xmlns="" id="{00000000-0008-0000-0E00-0000D1010000}"/>
            </a:ext>
          </a:extLst>
        </xdr:cNvPr>
        <xdr:cNvSpPr txBox="1"/>
      </xdr:nvSpPr>
      <xdr:spPr>
        <a:xfrm>
          <a:off x="21075727" y="547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125239</xdr:rowOff>
    </xdr:from>
    <xdr:ext cx="469744" cy="259045"/>
    <xdr:sp macro="" textlink="">
      <xdr:nvSpPr>
        <xdr:cNvPr id="466" name="n_2mainValue【認定こども園・幼稚園・保育所】&#10;一人当たり面積">
          <a:extLst>
            <a:ext uri="{FF2B5EF4-FFF2-40B4-BE49-F238E27FC236}">
              <a16:creationId xmlns:a16="http://schemas.microsoft.com/office/drawing/2014/main" xmlns="" id="{00000000-0008-0000-0E00-0000D2010000}"/>
            </a:ext>
          </a:extLst>
        </xdr:cNvPr>
        <xdr:cNvSpPr txBox="1"/>
      </xdr:nvSpPr>
      <xdr:spPr>
        <a:xfrm>
          <a:off x="20199427"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145813</xdr:rowOff>
    </xdr:from>
    <xdr:ext cx="469744" cy="259045"/>
    <xdr:sp macro="" textlink="">
      <xdr:nvSpPr>
        <xdr:cNvPr id="467" name="n_3mainValue【認定こども園・幼稚園・保育所】&#10;一人当たり面積">
          <a:extLst>
            <a:ext uri="{FF2B5EF4-FFF2-40B4-BE49-F238E27FC236}">
              <a16:creationId xmlns:a16="http://schemas.microsoft.com/office/drawing/2014/main" xmlns="" id="{00000000-0008-0000-0E00-0000D3010000}"/>
            </a:ext>
          </a:extLst>
        </xdr:cNvPr>
        <xdr:cNvSpPr txBox="1"/>
      </xdr:nvSpPr>
      <xdr:spPr>
        <a:xfrm>
          <a:off x="19310427" y="597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a:extLst>
            <a:ext uri="{FF2B5EF4-FFF2-40B4-BE49-F238E27FC236}">
              <a16:creationId xmlns:a16="http://schemas.microsoft.com/office/drawing/2014/main" xmlns="" id="{00000000-0008-0000-0E00-0000D4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a:extLst>
            <a:ext uri="{FF2B5EF4-FFF2-40B4-BE49-F238E27FC236}">
              <a16:creationId xmlns:a16="http://schemas.microsoft.com/office/drawing/2014/main" xmlns="" id="{00000000-0008-0000-0E00-0000D5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a:extLst>
            <a:ext uri="{FF2B5EF4-FFF2-40B4-BE49-F238E27FC236}">
              <a16:creationId xmlns:a16="http://schemas.microsoft.com/office/drawing/2014/main" xmlns="" id="{00000000-0008-0000-0E00-0000D6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a:extLst>
            <a:ext uri="{FF2B5EF4-FFF2-40B4-BE49-F238E27FC236}">
              <a16:creationId xmlns:a16="http://schemas.microsoft.com/office/drawing/2014/main" xmlns="" id="{00000000-0008-0000-0E00-0000D7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a:extLst>
            <a:ext uri="{FF2B5EF4-FFF2-40B4-BE49-F238E27FC236}">
              <a16:creationId xmlns:a16="http://schemas.microsoft.com/office/drawing/2014/main" xmlns="" id="{00000000-0008-0000-0E00-0000D8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a:extLst>
            <a:ext uri="{FF2B5EF4-FFF2-40B4-BE49-F238E27FC236}">
              <a16:creationId xmlns:a16="http://schemas.microsoft.com/office/drawing/2014/main" xmlns="" id="{00000000-0008-0000-0E00-0000D9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a:extLst>
            <a:ext uri="{FF2B5EF4-FFF2-40B4-BE49-F238E27FC236}">
              <a16:creationId xmlns:a16="http://schemas.microsoft.com/office/drawing/2014/main" xmlns="" id="{00000000-0008-0000-0E00-0000DA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a:extLst>
            <a:ext uri="{FF2B5EF4-FFF2-40B4-BE49-F238E27FC236}">
              <a16:creationId xmlns:a16="http://schemas.microsoft.com/office/drawing/2014/main" xmlns="" id="{00000000-0008-0000-0E00-0000DB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a:extLst>
            <a:ext uri="{FF2B5EF4-FFF2-40B4-BE49-F238E27FC236}">
              <a16:creationId xmlns:a16="http://schemas.microsoft.com/office/drawing/2014/main" xmlns="" id="{00000000-0008-0000-0E00-0000DC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a:extLst>
            <a:ext uri="{FF2B5EF4-FFF2-40B4-BE49-F238E27FC236}">
              <a16:creationId xmlns:a16="http://schemas.microsoft.com/office/drawing/2014/main" xmlns="" id="{00000000-0008-0000-0E00-0000DD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8" name="直線コネクタ 477">
          <a:extLst>
            <a:ext uri="{FF2B5EF4-FFF2-40B4-BE49-F238E27FC236}">
              <a16:creationId xmlns:a16="http://schemas.microsoft.com/office/drawing/2014/main" xmlns="" id="{00000000-0008-0000-0E00-0000DE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9" name="テキスト ボックス 478">
          <a:extLst>
            <a:ext uri="{FF2B5EF4-FFF2-40B4-BE49-F238E27FC236}">
              <a16:creationId xmlns:a16="http://schemas.microsoft.com/office/drawing/2014/main" xmlns="" id="{00000000-0008-0000-0E00-0000DF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0" name="直線コネクタ 479">
          <a:extLst>
            <a:ext uri="{FF2B5EF4-FFF2-40B4-BE49-F238E27FC236}">
              <a16:creationId xmlns:a16="http://schemas.microsoft.com/office/drawing/2014/main" xmlns="" id="{00000000-0008-0000-0E00-0000E0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1" name="テキスト ボックス 480">
          <a:extLst>
            <a:ext uri="{FF2B5EF4-FFF2-40B4-BE49-F238E27FC236}">
              <a16:creationId xmlns:a16="http://schemas.microsoft.com/office/drawing/2014/main" xmlns="" id="{00000000-0008-0000-0E00-0000E1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2" name="直線コネクタ 481">
          <a:extLst>
            <a:ext uri="{FF2B5EF4-FFF2-40B4-BE49-F238E27FC236}">
              <a16:creationId xmlns:a16="http://schemas.microsoft.com/office/drawing/2014/main" xmlns="" id="{00000000-0008-0000-0E00-0000E2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3" name="テキスト ボックス 482">
          <a:extLst>
            <a:ext uri="{FF2B5EF4-FFF2-40B4-BE49-F238E27FC236}">
              <a16:creationId xmlns:a16="http://schemas.microsoft.com/office/drawing/2014/main" xmlns="" id="{00000000-0008-0000-0E00-0000E3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4" name="直線コネクタ 483">
          <a:extLst>
            <a:ext uri="{FF2B5EF4-FFF2-40B4-BE49-F238E27FC236}">
              <a16:creationId xmlns:a16="http://schemas.microsoft.com/office/drawing/2014/main" xmlns="" id="{00000000-0008-0000-0E00-0000E4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5" name="テキスト ボックス 484">
          <a:extLst>
            <a:ext uri="{FF2B5EF4-FFF2-40B4-BE49-F238E27FC236}">
              <a16:creationId xmlns:a16="http://schemas.microsoft.com/office/drawing/2014/main" xmlns="" id="{00000000-0008-0000-0E00-0000E5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6" name="直線コネクタ 485">
          <a:extLst>
            <a:ext uri="{FF2B5EF4-FFF2-40B4-BE49-F238E27FC236}">
              <a16:creationId xmlns:a16="http://schemas.microsoft.com/office/drawing/2014/main" xmlns="" id="{00000000-0008-0000-0E00-0000E6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7" name="テキスト ボックス 486">
          <a:extLst>
            <a:ext uri="{FF2B5EF4-FFF2-40B4-BE49-F238E27FC236}">
              <a16:creationId xmlns:a16="http://schemas.microsoft.com/office/drawing/2014/main" xmlns="" id="{00000000-0008-0000-0E00-0000E7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8" name="直線コネクタ 487">
          <a:extLst>
            <a:ext uri="{FF2B5EF4-FFF2-40B4-BE49-F238E27FC236}">
              <a16:creationId xmlns:a16="http://schemas.microsoft.com/office/drawing/2014/main" xmlns="" id="{00000000-0008-0000-0E00-0000E8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9" name="テキスト ボックス 488">
          <a:extLst>
            <a:ext uri="{FF2B5EF4-FFF2-40B4-BE49-F238E27FC236}">
              <a16:creationId xmlns:a16="http://schemas.microsoft.com/office/drawing/2014/main" xmlns="" id="{00000000-0008-0000-0E00-0000E9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a:extLst>
            <a:ext uri="{FF2B5EF4-FFF2-40B4-BE49-F238E27FC236}">
              <a16:creationId xmlns:a16="http://schemas.microsoft.com/office/drawing/2014/main" xmlns="" id="{00000000-0008-0000-0E00-0000EA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a:extLst>
            <a:ext uri="{FF2B5EF4-FFF2-40B4-BE49-F238E27FC236}">
              <a16:creationId xmlns:a16="http://schemas.microsoft.com/office/drawing/2014/main" xmlns="" id="{00000000-0008-0000-0E00-0000EB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a:extLst>
            <a:ext uri="{FF2B5EF4-FFF2-40B4-BE49-F238E27FC236}">
              <a16:creationId xmlns:a16="http://schemas.microsoft.com/office/drawing/2014/main" xmlns="" id="{00000000-0008-0000-0E00-0000EC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63</xdr:row>
      <xdr:rowOff>150223</xdr:rowOff>
    </xdr:to>
    <xdr:cxnSp macro="">
      <xdr:nvCxnSpPr>
        <xdr:cNvPr id="493" name="直線コネクタ 492">
          <a:extLst>
            <a:ext uri="{FF2B5EF4-FFF2-40B4-BE49-F238E27FC236}">
              <a16:creationId xmlns:a16="http://schemas.microsoft.com/office/drawing/2014/main" xmlns="" id="{00000000-0008-0000-0E00-0000ED010000}"/>
            </a:ext>
          </a:extLst>
        </xdr:cNvPr>
        <xdr:cNvCxnSpPr/>
      </xdr:nvCxnSpPr>
      <xdr:spPr>
        <a:xfrm flipV="1">
          <a:off x="16318864" y="9666515"/>
          <a:ext cx="0" cy="128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94" name="【学校施設】&#10;有形固定資産減価償却率最小値テキスト">
          <a:extLst>
            <a:ext uri="{FF2B5EF4-FFF2-40B4-BE49-F238E27FC236}">
              <a16:creationId xmlns:a16="http://schemas.microsoft.com/office/drawing/2014/main" xmlns="" id="{00000000-0008-0000-0E00-0000EE010000}"/>
            </a:ext>
          </a:extLst>
        </xdr:cNvPr>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95" name="直線コネクタ 494">
          <a:extLst>
            <a:ext uri="{FF2B5EF4-FFF2-40B4-BE49-F238E27FC236}">
              <a16:creationId xmlns:a16="http://schemas.microsoft.com/office/drawing/2014/main" xmlns="" id="{00000000-0008-0000-0E00-0000EF010000}"/>
            </a:ext>
          </a:extLst>
        </xdr:cNvPr>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496" name="【学校施設】&#10;有形固定資産減価償却率最大値テキスト">
          <a:extLst>
            <a:ext uri="{FF2B5EF4-FFF2-40B4-BE49-F238E27FC236}">
              <a16:creationId xmlns:a16="http://schemas.microsoft.com/office/drawing/2014/main" xmlns="" id="{00000000-0008-0000-0E00-0000F0010000}"/>
            </a:ext>
          </a:extLst>
        </xdr:cNvPr>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497" name="直線コネクタ 496">
          <a:extLst>
            <a:ext uri="{FF2B5EF4-FFF2-40B4-BE49-F238E27FC236}">
              <a16:creationId xmlns:a16="http://schemas.microsoft.com/office/drawing/2014/main" xmlns="" id="{00000000-0008-0000-0E00-0000F1010000}"/>
            </a:ext>
          </a:extLst>
        </xdr:cNvPr>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19430</xdr:rowOff>
    </xdr:from>
    <xdr:ext cx="405111" cy="259045"/>
    <xdr:sp macro="" textlink="">
      <xdr:nvSpPr>
        <xdr:cNvPr id="498" name="【学校施設】&#10;有形固定資産減価償却率平均値テキスト">
          <a:extLst>
            <a:ext uri="{FF2B5EF4-FFF2-40B4-BE49-F238E27FC236}">
              <a16:creationId xmlns:a16="http://schemas.microsoft.com/office/drawing/2014/main" xmlns="" id="{00000000-0008-0000-0E00-0000F2010000}"/>
            </a:ext>
          </a:extLst>
        </xdr:cNvPr>
        <xdr:cNvSpPr txBox="1"/>
      </xdr:nvSpPr>
      <xdr:spPr>
        <a:xfrm>
          <a:off x="16357600" y="9963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99" name="フローチャート: 判断 498">
          <a:extLst>
            <a:ext uri="{FF2B5EF4-FFF2-40B4-BE49-F238E27FC236}">
              <a16:creationId xmlns:a16="http://schemas.microsoft.com/office/drawing/2014/main" xmlns="" id="{00000000-0008-0000-0E00-0000F3010000}"/>
            </a:ext>
          </a:extLst>
        </xdr:cNvPr>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500" name="フローチャート: 判断 499">
          <a:extLst>
            <a:ext uri="{FF2B5EF4-FFF2-40B4-BE49-F238E27FC236}">
              <a16:creationId xmlns:a16="http://schemas.microsoft.com/office/drawing/2014/main" xmlns="" id="{00000000-0008-0000-0E00-0000F4010000}"/>
            </a:ext>
          </a:extLst>
        </xdr:cNvPr>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61867</xdr:rowOff>
    </xdr:from>
    <xdr:to>
      <xdr:col>76</xdr:col>
      <xdr:colOff>165100</xdr:colOff>
      <xdr:row>59</xdr:row>
      <xdr:rowOff>163467</xdr:rowOff>
    </xdr:to>
    <xdr:sp macro="" textlink="">
      <xdr:nvSpPr>
        <xdr:cNvPr id="501" name="フローチャート: 判断 500">
          <a:extLst>
            <a:ext uri="{FF2B5EF4-FFF2-40B4-BE49-F238E27FC236}">
              <a16:creationId xmlns:a16="http://schemas.microsoft.com/office/drawing/2014/main" xmlns="" id="{00000000-0008-0000-0E00-0000F5010000}"/>
            </a:ext>
          </a:extLst>
        </xdr:cNvPr>
        <xdr:cNvSpPr/>
      </xdr:nvSpPr>
      <xdr:spPr>
        <a:xfrm>
          <a:off x="14541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30843</xdr:rowOff>
    </xdr:from>
    <xdr:to>
      <xdr:col>72</xdr:col>
      <xdr:colOff>38100</xdr:colOff>
      <xdr:row>59</xdr:row>
      <xdr:rowOff>132443</xdr:rowOff>
    </xdr:to>
    <xdr:sp macro="" textlink="">
      <xdr:nvSpPr>
        <xdr:cNvPr id="502" name="フローチャート: 判断 501">
          <a:extLst>
            <a:ext uri="{FF2B5EF4-FFF2-40B4-BE49-F238E27FC236}">
              <a16:creationId xmlns:a16="http://schemas.microsoft.com/office/drawing/2014/main" xmlns="" id="{00000000-0008-0000-0E00-0000F6010000}"/>
            </a:ext>
          </a:extLst>
        </xdr:cNvPr>
        <xdr:cNvSpPr/>
      </xdr:nvSpPr>
      <xdr:spPr>
        <a:xfrm>
          <a:off x="13652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xmlns="" id="{00000000-0008-0000-0E00-0000F7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xmlns="" id="{00000000-0008-0000-0E00-0000F8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xmlns="" id="{00000000-0008-0000-0E00-0000F9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xmlns="" id="{00000000-0008-0000-0E00-0000FA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xmlns="" id="{00000000-0008-0000-0E00-0000FB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66766</xdr:rowOff>
    </xdr:from>
    <xdr:to>
      <xdr:col>85</xdr:col>
      <xdr:colOff>177800</xdr:colOff>
      <xdr:row>59</xdr:row>
      <xdr:rowOff>168366</xdr:rowOff>
    </xdr:to>
    <xdr:sp macro="" textlink="">
      <xdr:nvSpPr>
        <xdr:cNvPr id="508" name="楕円 507">
          <a:extLst>
            <a:ext uri="{FF2B5EF4-FFF2-40B4-BE49-F238E27FC236}">
              <a16:creationId xmlns:a16="http://schemas.microsoft.com/office/drawing/2014/main" xmlns="" id="{00000000-0008-0000-0E00-0000FC010000}"/>
            </a:ext>
          </a:extLst>
        </xdr:cNvPr>
        <xdr:cNvSpPr/>
      </xdr:nvSpPr>
      <xdr:spPr>
        <a:xfrm>
          <a:off x="162687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45193</xdr:rowOff>
    </xdr:from>
    <xdr:ext cx="405111" cy="259045"/>
    <xdr:sp macro="" textlink="">
      <xdr:nvSpPr>
        <xdr:cNvPr id="509" name="【学校施設】&#10;有形固定資産減価償却率該当値テキスト">
          <a:extLst>
            <a:ext uri="{FF2B5EF4-FFF2-40B4-BE49-F238E27FC236}">
              <a16:creationId xmlns:a16="http://schemas.microsoft.com/office/drawing/2014/main" xmlns="" id="{00000000-0008-0000-0E00-0000FD010000}"/>
            </a:ext>
          </a:extLst>
        </xdr:cNvPr>
        <xdr:cNvSpPr txBox="1"/>
      </xdr:nvSpPr>
      <xdr:spPr>
        <a:xfrm>
          <a:off x="16357600" y="1016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45538</xdr:rowOff>
    </xdr:from>
    <xdr:to>
      <xdr:col>81</xdr:col>
      <xdr:colOff>101600</xdr:colOff>
      <xdr:row>59</xdr:row>
      <xdr:rowOff>147138</xdr:rowOff>
    </xdr:to>
    <xdr:sp macro="" textlink="">
      <xdr:nvSpPr>
        <xdr:cNvPr id="510" name="楕円 509">
          <a:extLst>
            <a:ext uri="{FF2B5EF4-FFF2-40B4-BE49-F238E27FC236}">
              <a16:creationId xmlns:a16="http://schemas.microsoft.com/office/drawing/2014/main" xmlns="" id="{00000000-0008-0000-0E00-0000FE010000}"/>
            </a:ext>
          </a:extLst>
        </xdr:cNvPr>
        <xdr:cNvSpPr/>
      </xdr:nvSpPr>
      <xdr:spPr>
        <a:xfrm>
          <a:off x="154305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96338</xdr:rowOff>
    </xdr:from>
    <xdr:to>
      <xdr:col>85</xdr:col>
      <xdr:colOff>127000</xdr:colOff>
      <xdr:row>59</xdr:row>
      <xdr:rowOff>117566</xdr:rowOff>
    </xdr:to>
    <xdr:cxnSp macro="">
      <xdr:nvCxnSpPr>
        <xdr:cNvPr id="511" name="直線コネクタ 510">
          <a:extLst>
            <a:ext uri="{FF2B5EF4-FFF2-40B4-BE49-F238E27FC236}">
              <a16:creationId xmlns:a16="http://schemas.microsoft.com/office/drawing/2014/main" xmlns="" id="{00000000-0008-0000-0E00-0000FF010000}"/>
            </a:ext>
          </a:extLst>
        </xdr:cNvPr>
        <xdr:cNvCxnSpPr/>
      </xdr:nvCxnSpPr>
      <xdr:spPr>
        <a:xfrm>
          <a:off x="15481300" y="10211888"/>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68399</xdr:rowOff>
    </xdr:from>
    <xdr:to>
      <xdr:col>76</xdr:col>
      <xdr:colOff>165100</xdr:colOff>
      <xdr:row>59</xdr:row>
      <xdr:rowOff>169999</xdr:rowOff>
    </xdr:to>
    <xdr:sp macro="" textlink="">
      <xdr:nvSpPr>
        <xdr:cNvPr id="512" name="楕円 511">
          <a:extLst>
            <a:ext uri="{FF2B5EF4-FFF2-40B4-BE49-F238E27FC236}">
              <a16:creationId xmlns:a16="http://schemas.microsoft.com/office/drawing/2014/main" xmlns="" id="{00000000-0008-0000-0E00-000000020000}"/>
            </a:ext>
          </a:extLst>
        </xdr:cNvPr>
        <xdr:cNvSpPr/>
      </xdr:nvSpPr>
      <xdr:spPr>
        <a:xfrm>
          <a:off x="145415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96338</xdr:rowOff>
    </xdr:from>
    <xdr:to>
      <xdr:col>81</xdr:col>
      <xdr:colOff>50800</xdr:colOff>
      <xdr:row>59</xdr:row>
      <xdr:rowOff>119199</xdr:rowOff>
    </xdr:to>
    <xdr:cxnSp macro="">
      <xdr:nvCxnSpPr>
        <xdr:cNvPr id="513" name="直線コネクタ 512">
          <a:extLst>
            <a:ext uri="{FF2B5EF4-FFF2-40B4-BE49-F238E27FC236}">
              <a16:creationId xmlns:a16="http://schemas.microsoft.com/office/drawing/2014/main" xmlns="" id="{00000000-0008-0000-0E00-000001020000}"/>
            </a:ext>
          </a:extLst>
        </xdr:cNvPr>
        <xdr:cNvCxnSpPr/>
      </xdr:nvCxnSpPr>
      <xdr:spPr>
        <a:xfrm flipV="1">
          <a:off x="14592300" y="1021188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105954</xdr:rowOff>
    </xdr:from>
    <xdr:to>
      <xdr:col>72</xdr:col>
      <xdr:colOff>38100</xdr:colOff>
      <xdr:row>60</xdr:row>
      <xdr:rowOff>36104</xdr:rowOff>
    </xdr:to>
    <xdr:sp macro="" textlink="">
      <xdr:nvSpPr>
        <xdr:cNvPr id="514" name="楕円 513">
          <a:extLst>
            <a:ext uri="{FF2B5EF4-FFF2-40B4-BE49-F238E27FC236}">
              <a16:creationId xmlns:a16="http://schemas.microsoft.com/office/drawing/2014/main" xmlns="" id="{00000000-0008-0000-0E00-000002020000}"/>
            </a:ext>
          </a:extLst>
        </xdr:cNvPr>
        <xdr:cNvSpPr/>
      </xdr:nvSpPr>
      <xdr:spPr>
        <a:xfrm>
          <a:off x="13652500" y="1022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119199</xdr:rowOff>
    </xdr:from>
    <xdr:to>
      <xdr:col>76</xdr:col>
      <xdr:colOff>114300</xdr:colOff>
      <xdr:row>59</xdr:row>
      <xdr:rowOff>156754</xdr:rowOff>
    </xdr:to>
    <xdr:cxnSp macro="">
      <xdr:nvCxnSpPr>
        <xdr:cNvPr id="515" name="直線コネクタ 514">
          <a:extLst>
            <a:ext uri="{FF2B5EF4-FFF2-40B4-BE49-F238E27FC236}">
              <a16:creationId xmlns:a16="http://schemas.microsoft.com/office/drawing/2014/main" xmlns="" id="{00000000-0008-0000-0E00-000003020000}"/>
            </a:ext>
          </a:extLst>
        </xdr:cNvPr>
        <xdr:cNvCxnSpPr/>
      </xdr:nvCxnSpPr>
      <xdr:spPr>
        <a:xfrm flipV="1">
          <a:off x="13703300" y="1023474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147337</xdr:rowOff>
    </xdr:from>
    <xdr:ext cx="405111" cy="259045"/>
    <xdr:sp macro="" textlink="">
      <xdr:nvSpPr>
        <xdr:cNvPr id="516" name="n_1aveValue【学校施設】&#10;有形固定資産減価償却率">
          <a:extLst>
            <a:ext uri="{FF2B5EF4-FFF2-40B4-BE49-F238E27FC236}">
              <a16:creationId xmlns:a16="http://schemas.microsoft.com/office/drawing/2014/main" xmlns="" id="{00000000-0008-0000-0E00-000004020000}"/>
            </a:ext>
          </a:extLst>
        </xdr:cNvPr>
        <xdr:cNvSpPr txBox="1"/>
      </xdr:nvSpPr>
      <xdr:spPr>
        <a:xfrm>
          <a:off x="15266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8544</xdr:rowOff>
    </xdr:from>
    <xdr:ext cx="405111" cy="259045"/>
    <xdr:sp macro="" textlink="">
      <xdr:nvSpPr>
        <xdr:cNvPr id="517" name="n_2aveValue【学校施設】&#10;有形固定資産減価償却率">
          <a:extLst>
            <a:ext uri="{FF2B5EF4-FFF2-40B4-BE49-F238E27FC236}">
              <a16:creationId xmlns:a16="http://schemas.microsoft.com/office/drawing/2014/main" xmlns="" id="{00000000-0008-0000-0E00-000005020000}"/>
            </a:ext>
          </a:extLst>
        </xdr:cNvPr>
        <xdr:cNvSpPr txBox="1"/>
      </xdr:nvSpPr>
      <xdr:spPr>
        <a:xfrm>
          <a:off x="14389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148970</xdr:rowOff>
    </xdr:from>
    <xdr:ext cx="405111" cy="259045"/>
    <xdr:sp macro="" textlink="">
      <xdr:nvSpPr>
        <xdr:cNvPr id="518" name="n_3aveValue【学校施設】&#10;有形固定資産減価償却率">
          <a:extLst>
            <a:ext uri="{FF2B5EF4-FFF2-40B4-BE49-F238E27FC236}">
              <a16:creationId xmlns:a16="http://schemas.microsoft.com/office/drawing/2014/main" xmlns="" id="{00000000-0008-0000-0E00-000006020000}"/>
            </a:ext>
          </a:extLst>
        </xdr:cNvPr>
        <xdr:cNvSpPr txBox="1"/>
      </xdr:nvSpPr>
      <xdr:spPr>
        <a:xfrm>
          <a:off x="13500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138265</xdr:rowOff>
    </xdr:from>
    <xdr:ext cx="405111" cy="259045"/>
    <xdr:sp macro="" textlink="">
      <xdr:nvSpPr>
        <xdr:cNvPr id="519" name="n_1mainValue【学校施設】&#10;有形固定資産減価償却率">
          <a:extLst>
            <a:ext uri="{FF2B5EF4-FFF2-40B4-BE49-F238E27FC236}">
              <a16:creationId xmlns:a16="http://schemas.microsoft.com/office/drawing/2014/main" xmlns="" id="{00000000-0008-0000-0E00-000007020000}"/>
            </a:ext>
          </a:extLst>
        </xdr:cNvPr>
        <xdr:cNvSpPr txBox="1"/>
      </xdr:nvSpPr>
      <xdr:spPr>
        <a:xfrm>
          <a:off x="15266044"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161126</xdr:rowOff>
    </xdr:from>
    <xdr:ext cx="405111" cy="259045"/>
    <xdr:sp macro="" textlink="">
      <xdr:nvSpPr>
        <xdr:cNvPr id="520" name="n_2mainValue【学校施設】&#10;有形固定資産減価償却率">
          <a:extLst>
            <a:ext uri="{FF2B5EF4-FFF2-40B4-BE49-F238E27FC236}">
              <a16:creationId xmlns:a16="http://schemas.microsoft.com/office/drawing/2014/main" xmlns="" id="{00000000-0008-0000-0E00-000008020000}"/>
            </a:ext>
          </a:extLst>
        </xdr:cNvPr>
        <xdr:cNvSpPr txBox="1"/>
      </xdr:nvSpPr>
      <xdr:spPr>
        <a:xfrm>
          <a:off x="14389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27231</xdr:rowOff>
    </xdr:from>
    <xdr:ext cx="405111" cy="259045"/>
    <xdr:sp macro="" textlink="">
      <xdr:nvSpPr>
        <xdr:cNvPr id="521" name="n_3mainValue【学校施設】&#10;有形固定資産減価償却率">
          <a:extLst>
            <a:ext uri="{FF2B5EF4-FFF2-40B4-BE49-F238E27FC236}">
              <a16:creationId xmlns:a16="http://schemas.microsoft.com/office/drawing/2014/main" xmlns="" id="{00000000-0008-0000-0E00-000009020000}"/>
            </a:ext>
          </a:extLst>
        </xdr:cNvPr>
        <xdr:cNvSpPr txBox="1"/>
      </xdr:nvSpPr>
      <xdr:spPr>
        <a:xfrm>
          <a:off x="13500744" y="1031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a:extLst>
            <a:ext uri="{FF2B5EF4-FFF2-40B4-BE49-F238E27FC236}">
              <a16:creationId xmlns:a16="http://schemas.microsoft.com/office/drawing/2014/main" xmlns="" id="{00000000-0008-0000-0E00-00000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a:extLst>
            <a:ext uri="{FF2B5EF4-FFF2-40B4-BE49-F238E27FC236}">
              <a16:creationId xmlns:a16="http://schemas.microsoft.com/office/drawing/2014/main" xmlns="" id="{00000000-0008-0000-0E00-00000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a:extLst>
            <a:ext uri="{FF2B5EF4-FFF2-40B4-BE49-F238E27FC236}">
              <a16:creationId xmlns:a16="http://schemas.microsoft.com/office/drawing/2014/main" xmlns="" id="{00000000-0008-0000-0E00-00000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a:extLst>
            <a:ext uri="{FF2B5EF4-FFF2-40B4-BE49-F238E27FC236}">
              <a16:creationId xmlns:a16="http://schemas.microsoft.com/office/drawing/2014/main" xmlns="" id="{00000000-0008-0000-0E00-00000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a:extLst>
            <a:ext uri="{FF2B5EF4-FFF2-40B4-BE49-F238E27FC236}">
              <a16:creationId xmlns:a16="http://schemas.microsoft.com/office/drawing/2014/main" xmlns="" id="{00000000-0008-0000-0E00-00000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a:extLst>
            <a:ext uri="{FF2B5EF4-FFF2-40B4-BE49-F238E27FC236}">
              <a16:creationId xmlns:a16="http://schemas.microsoft.com/office/drawing/2014/main" xmlns="" id="{00000000-0008-0000-0E00-00000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a:extLst>
            <a:ext uri="{FF2B5EF4-FFF2-40B4-BE49-F238E27FC236}">
              <a16:creationId xmlns:a16="http://schemas.microsoft.com/office/drawing/2014/main" xmlns="" id="{00000000-0008-0000-0E00-00001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a:extLst>
            <a:ext uri="{FF2B5EF4-FFF2-40B4-BE49-F238E27FC236}">
              <a16:creationId xmlns:a16="http://schemas.microsoft.com/office/drawing/2014/main" xmlns="" id="{00000000-0008-0000-0E00-00001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a:extLst>
            <a:ext uri="{FF2B5EF4-FFF2-40B4-BE49-F238E27FC236}">
              <a16:creationId xmlns:a16="http://schemas.microsoft.com/office/drawing/2014/main" xmlns="" id="{00000000-0008-0000-0E00-00001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a:extLst>
            <a:ext uri="{FF2B5EF4-FFF2-40B4-BE49-F238E27FC236}">
              <a16:creationId xmlns:a16="http://schemas.microsoft.com/office/drawing/2014/main" xmlns="" id="{00000000-0008-0000-0E00-00001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a:extLst>
            <a:ext uri="{FF2B5EF4-FFF2-40B4-BE49-F238E27FC236}">
              <a16:creationId xmlns:a16="http://schemas.microsoft.com/office/drawing/2014/main" xmlns="" id="{00000000-0008-0000-0E00-000014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3" name="直線コネクタ 532">
          <a:extLst>
            <a:ext uri="{FF2B5EF4-FFF2-40B4-BE49-F238E27FC236}">
              <a16:creationId xmlns:a16="http://schemas.microsoft.com/office/drawing/2014/main" xmlns="" id="{00000000-0008-0000-0E00-000015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4" name="テキスト ボックス 533">
          <a:extLst>
            <a:ext uri="{FF2B5EF4-FFF2-40B4-BE49-F238E27FC236}">
              <a16:creationId xmlns:a16="http://schemas.microsoft.com/office/drawing/2014/main" xmlns="" id="{00000000-0008-0000-0E00-000016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5" name="直線コネクタ 534">
          <a:extLst>
            <a:ext uri="{FF2B5EF4-FFF2-40B4-BE49-F238E27FC236}">
              <a16:creationId xmlns:a16="http://schemas.microsoft.com/office/drawing/2014/main" xmlns="" id="{00000000-0008-0000-0E00-000017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6" name="テキスト ボックス 535">
          <a:extLst>
            <a:ext uri="{FF2B5EF4-FFF2-40B4-BE49-F238E27FC236}">
              <a16:creationId xmlns:a16="http://schemas.microsoft.com/office/drawing/2014/main" xmlns="" id="{00000000-0008-0000-0E00-000018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7" name="直線コネクタ 536">
          <a:extLst>
            <a:ext uri="{FF2B5EF4-FFF2-40B4-BE49-F238E27FC236}">
              <a16:creationId xmlns:a16="http://schemas.microsoft.com/office/drawing/2014/main" xmlns="" id="{00000000-0008-0000-0E00-000019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8" name="テキスト ボックス 537">
          <a:extLst>
            <a:ext uri="{FF2B5EF4-FFF2-40B4-BE49-F238E27FC236}">
              <a16:creationId xmlns:a16="http://schemas.microsoft.com/office/drawing/2014/main" xmlns="" id="{00000000-0008-0000-0E00-00001A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9" name="直線コネクタ 538">
          <a:extLst>
            <a:ext uri="{FF2B5EF4-FFF2-40B4-BE49-F238E27FC236}">
              <a16:creationId xmlns:a16="http://schemas.microsoft.com/office/drawing/2014/main" xmlns="" id="{00000000-0008-0000-0E00-00001B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0" name="テキスト ボックス 539">
          <a:extLst>
            <a:ext uri="{FF2B5EF4-FFF2-40B4-BE49-F238E27FC236}">
              <a16:creationId xmlns:a16="http://schemas.microsoft.com/office/drawing/2014/main" xmlns="" id="{00000000-0008-0000-0E00-00001C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1" name="直線コネクタ 540">
          <a:extLst>
            <a:ext uri="{FF2B5EF4-FFF2-40B4-BE49-F238E27FC236}">
              <a16:creationId xmlns:a16="http://schemas.microsoft.com/office/drawing/2014/main" xmlns="" id="{00000000-0008-0000-0E00-00001D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2" name="テキスト ボックス 541">
          <a:extLst>
            <a:ext uri="{FF2B5EF4-FFF2-40B4-BE49-F238E27FC236}">
              <a16:creationId xmlns:a16="http://schemas.microsoft.com/office/drawing/2014/main" xmlns="" id="{00000000-0008-0000-0E00-00001E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3" name="直線コネクタ 542">
          <a:extLst>
            <a:ext uri="{FF2B5EF4-FFF2-40B4-BE49-F238E27FC236}">
              <a16:creationId xmlns:a16="http://schemas.microsoft.com/office/drawing/2014/main" xmlns="" id="{00000000-0008-0000-0E00-00001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4" name="テキスト ボックス 543">
          <a:extLst>
            <a:ext uri="{FF2B5EF4-FFF2-40B4-BE49-F238E27FC236}">
              <a16:creationId xmlns:a16="http://schemas.microsoft.com/office/drawing/2014/main" xmlns="" id="{00000000-0008-0000-0E00-000020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5" name="【学校施設】&#10;一人当たり面積グラフ枠">
          <a:extLst>
            <a:ext uri="{FF2B5EF4-FFF2-40B4-BE49-F238E27FC236}">
              <a16:creationId xmlns:a16="http://schemas.microsoft.com/office/drawing/2014/main" xmlns="" id="{00000000-0008-0000-0E00-00002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37338</xdr:rowOff>
    </xdr:from>
    <xdr:to>
      <xdr:col>116</xdr:col>
      <xdr:colOff>62864</xdr:colOff>
      <xdr:row>64</xdr:row>
      <xdr:rowOff>19431</xdr:rowOff>
    </xdr:to>
    <xdr:cxnSp macro="">
      <xdr:nvCxnSpPr>
        <xdr:cNvPr id="546" name="直線コネクタ 545">
          <a:extLst>
            <a:ext uri="{FF2B5EF4-FFF2-40B4-BE49-F238E27FC236}">
              <a16:creationId xmlns:a16="http://schemas.microsoft.com/office/drawing/2014/main" xmlns="" id="{00000000-0008-0000-0E00-000022020000}"/>
            </a:ext>
          </a:extLst>
        </xdr:cNvPr>
        <xdr:cNvCxnSpPr/>
      </xdr:nvCxnSpPr>
      <xdr:spPr>
        <a:xfrm flipV="1">
          <a:off x="22160864" y="9638538"/>
          <a:ext cx="0" cy="1353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23258</xdr:rowOff>
    </xdr:from>
    <xdr:ext cx="469744" cy="259045"/>
    <xdr:sp macro="" textlink="">
      <xdr:nvSpPr>
        <xdr:cNvPr id="547" name="【学校施設】&#10;一人当たり面積最小値テキスト">
          <a:extLst>
            <a:ext uri="{FF2B5EF4-FFF2-40B4-BE49-F238E27FC236}">
              <a16:creationId xmlns:a16="http://schemas.microsoft.com/office/drawing/2014/main" xmlns="" id="{00000000-0008-0000-0E00-000023020000}"/>
            </a:ext>
          </a:extLst>
        </xdr:cNvPr>
        <xdr:cNvSpPr txBox="1"/>
      </xdr:nvSpPr>
      <xdr:spPr>
        <a:xfrm>
          <a:off x="22199600" y="1099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19431</xdr:rowOff>
    </xdr:from>
    <xdr:to>
      <xdr:col>116</xdr:col>
      <xdr:colOff>152400</xdr:colOff>
      <xdr:row>64</xdr:row>
      <xdr:rowOff>19431</xdr:rowOff>
    </xdr:to>
    <xdr:cxnSp macro="">
      <xdr:nvCxnSpPr>
        <xdr:cNvPr id="548" name="直線コネクタ 547">
          <a:extLst>
            <a:ext uri="{FF2B5EF4-FFF2-40B4-BE49-F238E27FC236}">
              <a16:creationId xmlns:a16="http://schemas.microsoft.com/office/drawing/2014/main" xmlns="" id="{00000000-0008-0000-0E00-000024020000}"/>
            </a:ext>
          </a:extLst>
        </xdr:cNvPr>
        <xdr:cNvCxnSpPr/>
      </xdr:nvCxnSpPr>
      <xdr:spPr>
        <a:xfrm>
          <a:off x="22072600" y="10992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155465</xdr:rowOff>
    </xdr:from>
    <xdr:ext cx="469744" cy="259045"/>
    <xdr:sp macro="" textlink="">
      <xdr:nvSpPr>
        <xdr:cNvPr id="549" name="【学校施設】&#10;一人当たり面積最大値テキスト">
          <a:extLst>
            <a:ext uri="{FF2B5EF4-FFF2-40B4-BE49-F238E27FC236}">
              <a16:creationId xmlns:a16="http://schemas.microsoft.com/office/drawing/2014/main" xmlns="" id="{00000000-0008-0000-0E00-000025020000}"/>
            </a:ext>
          </a:extLst>
        </xdr:cNvPr>
        <xdr:cNvSpPr txBox="1"/>
      </xdr:nvSpPr>
      <xdr:spPr>
        <a:xfrm>
          <a:off x="22199600" y="941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37338</xdr:rowOff>
    </xdr:from>
    <xdr:to>
      <xdr:col>116</xdr:col>
      <xdr:colOff>152400</xdr:colOff>
      <xdr:row>56</xdr:row>
      <xdr:rowOff>37338</xdr:rowOff>
    </xdr:to>
    <xdr:cxnSp macro="">
      <xdr:nvCxnSpPr>
        <xdr:cNvPr id="550" name="直線コネクタ 549">
          <a:extLst>
            <a:ext uri="{FF2B5EF4-FFF2-40B4-BE49-F238E27FC236}">
              <a16:creationId xmlns:a16="http://schemas.microsoft.com/office/drawing/2014/main" xmlns="" id="{00000000-0008-0000-0E00-000026020000}"/>
            </a:ext>
          </a:extLst>
        </xdr:cNvPr>
        <xdr:cNvCxnSpPr/>
      </xdr:nvCxnSpPr>
      <xdr:spPr>
        <a:xfrm>
          <a:off x="22072600" y="96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83456</xdr:rowOff>
    </xdr:from>
    <xdr:ext cx="469744" cy="259045"/>
    <xdr:sp macro="" textlink="">
      <xdr:nvSpPr>
        <xdr:cNvPr id="551" name="【学校施設】&#10;一人当たり面積平均値テキスト">
          <a:extLst>
            <a:ext uri="{FF2B5EF4-FFF2-40B4-BE49-F238E27FC236}">
              <a16:creationId xmlns:a16="http://schemas.microsoft.com/office/drawing/2014/main" xmlns="" id="{00000000-0008-0000-0E00-000027020000}"/>
            </a:ext>
          </a:extLst>
        </xdr:cNvPr>
        <xdr:cNvSpPr txBox="1"/>
      </xdr:nvSpPr>
      <xdr:spPr>
        <a:xfrm>
          <a:off x="22199600" y="10541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105029</xdr:rowOff>
    </xdr:from>
    <xdr:to>
      <xdr:col>116</xdr:col>
      <xdr:colOff>114300</xdr:colOff>
      <xdr:row>62</xdr:row>
      <xdr:rowOff>35179</xdr:rowOff>
    </xdr:to>
    <xdr:sp macro="" textlink="">
      <xdr:nvSpPr>
        <xdr:cNvPr id="552" name="フローチャート: 判断 551">
          <a:extLst>
            <a:ext uri="{FF2B5EF4-FFF2-40B4-BE49-F238E27FC236}">
              <a16:creationId xmlns:a16="http://schemas.microsoft.com/office/drawing/2014/main" xmlns="" id="{00000000-0008-0000-0E00-000028020000}"/>
            </a:ext>
          </a:extLst>
        </xdr:cNvPr>
        <xdr:cNvSpPr/>
      </xdr:nvSpPr>
      <xdr:spPr>
        <a:xfrm>
          <a:off x="22110700" y="1056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93218</xdr:rowOff>
    </xdr:from>
    <xdr:to>
      <xdr:col>112</xdr:col>
      <xdr:colOff>38100</xdr:colOff>
      <xdr:row>62</xdr:row>
      <xdr:rowOff>23368</xdr:rowOff>
    </xdr:to>
    <xdr:sp macro="" textlink="">
      <xdr:nvSpPr>
        <xdr:cNvPr id="553" name="フローチャート: 判断 552">
          <a:extLst>
            <a:ext uri="{FF2B5EF4-FFF2-40B4-BE49-F238E27FC236}">
              <a16:creationId xmlns:a16="http://schemas.microsoft.com/office/drawing/2014/main" xmlns="" id="{00000000-0008-0000-0E00-000029020000}"/>
            </a:ext>
          </a:extLst>
        </xdr:cNvPr>
        <xdr:cNvSpPr/>
      </xdr:nvSpPr>
      <xdr:spPr>
        <a:xfrm>
          <a:off x="21272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87503</xdr:rowOff>
    </xdr:from>
    <xdr:to>
      <xdr:col>107</xdr:col>
      <xdr:colOff>101600</xdr:colOff>
      <xdr:row>62</xdr:row>
      <xdr:rowOff>17653</xdr:rowOff>
    </xdr:to>
    <xdr:sp macro="" textlink="">
      <xdr:nvSpPr>
        <xdr:cNvPr id="554" name="フローチャート: 判断 553">
          <a:extLst>
            <a:ext uri="{FF2B5EF4-FFF2-40B4-BE49-F238E27FC236}">
              <a16:creationId xmlns:a16="http://schemas.microsoft.com/office/drawing/2014/main" xmlns="" id="{00000000-0008-0000-0E00-00002A020000}"/>
            </a:ext>
          </a:extLst>
        </xdr:cNvPr>
        <xdr:cNvSpPr/>
      </xdr:nvSpPr>
      <xdr:spPr>
        <a:xfrm>
          <a:off x="20383500" y="105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149606</xdr:rowOff>
    </xdr:from>
    <xdr:to>
      <xdr:col>102</xdr:col>
      <xdr:colOff>165100</xdr:colOff>
      <xdr:row>62</xdr:row>
      <xdr:rowOff>79756</xdr:rowOff>
    </xdr:to>
    <xdr:sp macro="" textlink="">
      <xdr:nvSpPr>
        <xdr:cNvPr id="555" name="フローチャート: 判断 554">
          <a:extLst>
            <a:ext uri="{FF2B5EF4-FFF2-40B4-BE49-F238E27FC236}">
              <a16:creationId xmlns:a16="http://schemas.microsoft.com/office/drawing/2014/main" xmlns="" id="{00000000-0008-0000-0E00-00002B020000}"/>
            </a:ext>
          </a:extLst>
        </xdr:cNvPr>
        <xdr:cNvSpPr/>
      </xdr:nvSpPr>
      <xdr:spPr>
        <a:xfrm>
          <a:off x="19494500" y="106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xmlns="" id="{00000000-0008-0000-0E00-00002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xmlns="" id="{00000000-0008-0000-0E00-00002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xmlns="" id="{00000000-0008-0000-0E00-00002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xmlns="" id="{00000000-0008-0000-0E00-00002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xmlns="" id="{00000000-0008-0000-0E00-00003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112649</xdr:rowOff>
    </xdr:from>
    <xdr:to>
      <xdr:col>116</xdr:col>
      <xdr:colOff>114300</xdr:colOff>
      <xdr:row>61</xdr:row>
      <xdr:rowOff>42799</xdr:rowOff>
    </xdr:to>
    <xdr:sp macro="" textlink="">
      <xdr:nvSpPr>
        <xdr:cNvPr id="561" name="楕円 560">
          <a:extLst>
            <a:ext uri="{FF2B5EF4-FFF2-40B4-BE49-F238E27FC236}">
              <a16:creationId xmlns:a16="http://schemas.microsoft.com/office/drawing/2014/main" xmlns="" id="{00000000-0008-0000-0E00-000031020000}"/>
            </a:ext>
          </a:extLst>
        </xdr:cNvPr>
        <xdr:cNvSpPr/>
      </xdr:nvSpPr>
      <xdr:spPr>
        <a:xfrm>
          <a:off x="22110700" y="1039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135526</xdr:rowOff>
    </xdr:from>
    <xdr:ext cx="469744" cy="259045"/>
    <xdr:sp macro="" textlink="">
      <xdr:nvSpPr>
        <xdr:cNvPr id="562" name="【学校施設】&#10;一人当たり面積該当値テキスト">
          <a:extLst>
            <a:ext uri="{FF2B5EF4-FFF2-40B4-BE49-F238E27FC236}">
              <a16:creationId xmlns:a16="http://schemas.microsoft.com/office/drawing/2014/main" xmlns="" id="{00000000-0008-0000-0E00-000032020000}"/>
            </a:ext>
          </a:extLst>
        </xdr:cNvPr>
        <xdr:cNvSpPr txBox="1"/>
      </xdr:nvSpPr>
      <xdr:spPr>
        <a:xfrm>
          <a:off x="22199600" y="1025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1397</xdr:rowOff>
    </xdr:from>
    <xdr:to>
      <xdr:col>112</xdr:col>
      <xdr:colOff>38100</xdr:colOff>
      <xdr:row>61</xdr:row>
      <xdr:rowOff>102997</xdr:rowOff>
    </xdr:to>
    <xdr:sp macro="" textlink="">
      <xdr:nvSpPr>
        <xdr:cNvPr id="563" name="楕円 562">
          <a:extLst>
            <a:ext uri="{FF2B5EF4-FFF2-40B4-BE49-F238E27FC236}">
              <a16:creationId xmlns:a16="http://schemas.microsoft.com/office/drawing/2014/main" xmlns="" id="{00000000-0008-0000-0E00-000033020000}"/>
            </a:ext>
          </a:extLst>
        </xdr:cNvPr>
        <xdr:cNvSpPr/>
      </xdr:nvSpPr>
      <xdr:spPr>
        <a:xfrm>
          <a:off x="21272500" y="1045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163449</xdr:rowOff>
    </xdr:from>
    <xdr:to>
      <xdr:col>116</xdr:col>
      <xdr:colOff>63500</xdr:colOff>
      <xdr:row>61</xdr:row>
      <xdr:rowOff>52197</xdr:rowOff>
    </xdr:to>
    <xdr:cxnSp macro="">
      <xdr:nvCxnSpPr>
        <xdr:cNvPr id="564" name="直線コネクタ 563">
          <a:extLst>
            <a:ext uri="{FF2B5EF4-FFF2-40B4-BE49-F238E27FC236}">
              <a16:creationId xmlns:a16="http://schemas.microsoft.com/office/drawing/2014/main" xmlns="" id="{00000000-0008-0000-0E00-000034020000}"/>
            </a:ext>
          </a:extLst>
        </xdr:cNvPr>
        <xdr:cNvCxnSpPr/>
      </xdr:nvCxnSpPr>
      <xdr:spPr>
        <a:xfrm flipV="1">
          <a:off x="21323300" y="10450449"/>
          <a:ext cx="8382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84455</xdr:rowOff>
    </xdr:from>
    <xdr:to>
      <xdr:col>107</xdr:col>
      <xdr:colOff>101600</xdr:colOff>
      <xdr:row>62</xdr:row>
      <xdr:rowOff>14605</xdr:rowOff>
    </xdr:to>
    <xdr:sp macro="" textlink="">
      <xdr:nvSpPr>
        <xdr:cNvPr id="565" name="楕円 564">
          <a:extLst>
            <a:ext uri="{FF2B5EF4-FFF2-40B4-BE49-F238E27FC236}">
              <a16:creationId xmlns:a16="http://schemas.microsoft.com/office/drawing/2014/main" xmlns="" id="{00000000-0008-0000-0E00-000035020000}"/>
            </a:ext>
          </a:extLst>
        </xdr:cNvPr>
        <xdr:cNvSpPr/>
      </xdr:nvSpPr>
      <xdr:spPr>
        <a:xfrm>
          <a:off x="203835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52197</xdr:rowOff>
    </xdr:from>
    <xdr:to>
      <xdr:col>111</xdr:col>
      <xdr:colOff>177800</xdr:colOff>
      <xdr:row>61</xdr:row>
      <xdr:rowOff>135255</xdr:rowOff>
    </xdr:to>
    <xdr:cxnSp macro="">
      <xdr:nvCxnSpPr>
        <xdr:cNvPr id="566" name="直線コネクタ 565">
          <a:extLst>
            <a:ext uri="{FF2B5EF4-FFF2-40B4-BE49-F238E27FC236}">
              <a16:creationId xmlns:a16="http://schemas.microsoft.com/office/drawing/2014/main" xmlns="" id="{00000000-0008-0000-0E00-000036020000}"/>
            </a:ext>
          </a:extLst>
        </xdr:cNvPr>
        <xdr:cNvCxnSpPr/>
      </xdr:nvCxnSpPr>
      <xdr:spPr>
        <a:xfrm flipV="1">
          <a:off x="20434300" y="10510647"/>
          <a:ext cx="8890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104267</xdr:rowOff>
    </xdr:from>
    <xdr:to>
      <xdr:col>102</xdr:col>
      <xdr:colOff>165100</xdr:colOff>
      <xdr:row>62</xdr:row>
      <xdr:rowOff>34417</xdr:rowOff>
    </xdr:to>
    <xdr:sp macro="" textlink="">
      <xdr:nvSpPr>
        <xdr:cNvPr id="567" name="楕円 566">
          <a:extLst>
            <a:ext uri="{FF2B5EF4-FFF2-40B4-BE49-F238E27FC236}">
              <a16:creationId xmlns:a16="http://schemas.microsoft.com/office/drawing/2014/main" xmlns="" id="{00000000-0008-0000-0E00-000037020000}"/>
            </a:ext>
          </a:extLst>
        </xdr:cNvPr>
        <xdr:cNvSpPr/>
      </xdr:nvSpPr>
      <xdr:spPr>
        <a:xfrm>
          <a:off x="19494500" y="1056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135255</xdr:rowOff>
    </xdr:from>
    <xdr:to>
      <xdr:col>107</xdr:col>
      <xdr:colOff>50800</xdr:colOff>
      <xdr:row>61</xdr:row>
      <xdr:rowOff>155067</xdr:rowOff>
    </xdr:to>
    <xdr:cxnSp macro="">
      <xdr:nvCxnSpPr>
        <xdr:cNvPr id="568" name="直線コネクタ 567">
          <a:extLst>
            <a:ext uri="{FF2B5EF4-FFF2-40B4-BE49-F238E27FC236}">
              <a16:creationId xmlns:a16="http://schemas.microsoft.com/office/drawing/2014/main" xmlns="" id="{00000000-0008-0000-0E00-000038020000}"/>
            </a:ext>
          </a:extLst>
        </xdr:cNvPr>
        <xdr:cNvCxnSpPr/>
      </xdr:nvCxnSpPr>
      <xdr:spPr>
        <a:xfrm flipV="1">
          <a:off x="19545300" y="10593705"/>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14495</xdr:rowOff>
    </xdr:from>
    <xdr:ext cx="469744" cy="259045"/>
    <xdr:sp macro="" textlink="">
      <xdr:nvSpPr>
        <xdr:cNvPr id="569" name="n_1aveValue【学校施設】&#10;一人当たり面積">
          <a:extLst>
            <a:ext uri="{FF2B5EF4-FFF2-40B4-BE49-F238E27FC236}">
              <a16:creationId xmlns:a16="http://schemas.microsoft.com/office/drawing/2014/main" xmlns="" id="{00000000-0008-0000-0E00-000039020000}"/>
            </a:ext>
          </a:extLst>
        </xdr:cNvPr>
        <xdr:cNvSpPr txBox="1"/>
      </xdr:nvSpPr>
      <xdr:spPr>
        <a:xfrm>
          <a:off x="21075727"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8780</xdr:rowOff>
    </xdr:from>
    <xdr:ext cx="469744" cy="259045"/>
    <xdr:sp macro="" textlink="">
      <xdr:nvSpPr>
        <xdr:cNvPr id="570" name="n_2aveValue【学校施設】&#10;一人当たり面積">
          <a:extLst>
            <a:ext uri="{FF2B5EF4-FFF2-40B4-BE49-F238E27FC236}">
              <a16:creationId xmlns:a16="http://schemas.microsoft.com/office/drawing/2014/main" xmlns="" id="{00000000-0008-0000-0E00-00003A020000}"/>
            </a:ext>
          </a:extLst>
        </xdr:cNvPr>
        <xdr:cNvSpPr txBox="1"/>
      </xdr:nvSpPr>
      <xdr:spPr>
        <a:xfrm>
          <a:off x="20199427" y="1063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70883</xdr:rowOff>
    </xdr:from>
    <xdr:ext cx="469744" cy="259045"/>
    <xdr:sp macro="" textlink="">
      <xdr:nvSpPr>
        <xdr:cNvPr id="571" name="n_3aveValue【学校施設】&#10;一人当たり面積">
          <a:extLst>
            <a:ext uri="{FF2B5EF4-FFF2-40B4-BE49-F238E27FC236}">
              <a16:creationId xmlns:a16="http://schemas.microsoft.com/office/drawing/2014/main" xmlns="" id="{00000000-0008-0000-0E00-00003B020000}"/>
            </a:ext>
          </a:extLst>
        </xdr:cNvPr>
        <xdr:cNvSpPr txBox="1"/>
      </xdr:nvSpPr>
      <xdr:spPr>
        <a:xfrm>
          <a:off x="19310427" y="1070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119524</xdr:rowOff>
    </xdr:from>
    <xdr:ext cx="469744" cy="259045"/>
    <xdr:sp macro="" textlink="">
      <xdr:nvSpPr>
        <xdr:cNvPr id="572" name="n_1mainValue【学校施設】&#10;一人当たり面積">
          <a:extLst>
            <a:ext uri="{FF2B5EF4-FFF2-40B4-BE49-F238E27FC236}">
              <a16:creationId xmlns:a16="http://schemas.microsoft.com/office/drawing/2014/main" xmlns="" id="{00000000-0008-0000-0E00-00003C020000}"/>
            </a:ext>
          </a:extLst>
        </xdr:cNvPr>
        <xdr:cNvSpPr txBox="1"/>
      </xdr:nvSpPr>
      <xdr:spPr>
        <a:xfrm>
          <a:off x="21075727" y="1023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31132</xdr:rowOff>
    </xdr:from>
    <xdr:ext cx="469744" cy="259045"/>
    <xdr:sp macro="" textlink="">
      <xdr:nvSpPr>
        <xdr:cNvPr id="573" name="n_2mainValue【学校施設】&#10;一人当たり面積">
          <a:extLst>
            <a:ext uri="{FF2B5EF4-FFF2-40B4-BE49-F238E27FC236}">
              <a16:creationId xmlns:a16="http://schemas.microsoft.com/office/drawing/2014/main" xmlns="" id="{00000000-0008-0000-0E00-00003D020000}"/>
            </a:ext>
          </a:extLst>
        </xdr:cNvPr>
        <xdr:cNvSpPr txBox="1"/>
      </xdr:nvSpPr>
      <xdr:spPr>
        <a:xfrm>
          <a:off x="20199427" y="1031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50944</xdr:rowOff>
    </xdr:from>
    <xdr:ext cx="469744" cy="259045"/>
    <xdr:sp macro="" textlink="">
      <xdr:nvSpPr>
        <xdr:cNvPr id="574" name="n_3mainValue【学校施設】&#10;一人当たり面積">
          <a:extLst>
            <a:ext uri="{FF2B5EF4-FFF2-40B4-BE49-F238E27FC236}">
              <a16:creationId xmlns:a16="http://schemas.microsoft.com/office/drawing/2014/main" xmlns="" id="{00000000-0008-0000-0E00-00003E020000}"/>
            </a:ext>
          </a:extLst>
        </xdr:cNvPr>
        <xdr:cNvSpPr txBox="1"/>
      </xdr:nvSpPr>
      <xdr:spPr>
        <a:xfrm>
          <a:off x="19310427" y="1033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5" name="正方形/長方形 574">
          <a:extLst>
            <a:ext uri="{FF2B5EF4-FFF2-40B4-BE49-F238E27FC236}">
              <a16:creationId xmlns:a16="http://schemas.microsoft.com/office/drawing/2014/main" xmlns="" id="{00000000-0008-0000-0E00-00003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6" name="正方形/長方形 575">
          <a:extLst>
            <a:ext uri="{FF2B5EF4-FFF2-40B4-BE49-F238E27FC236}">
              <a16:creationId xmlns:a16="http://schemas.microsoft.com/office/drawing/2014/main" xmlns="" id="{00000000-0008-0000-0E00-00004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7" name="正方形/長方形 576">
          <a:extLst>
            <a:ext uri="{FF2B5EF4-FFF2-40B4-BE49-F238E27FC236}">
              <a16:creationId xmlns:a16="http://schemas.microsoft.com/office/drawing/2014/main" xmlns="" id="{00000000-0008-0000-0E00-00004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8" name="正方形/長方形 577">
          <a:extLst>
            <a:ext uri="{FF2B5EF4-FFF2-40B4-BE49-F238E27FC236}">
              <a16:creationId xmlns:a16="http://schemas.microsoft.com/office/drawing/2014/main" xmlns="" id="{00000000-0008-0000-0E00-00004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9" name="正方形/長方形 578">
          <a:extLst>
            <a:ext uri="{FF2B5EF4-FFF2-40B4-BE49-F238E27FC236}">
              <a16:creationId xmlns:a16="http://schemas.microsoft.com/office/drawing/2014/main" xmlns="" id="{00000000-0008-0000-0E00-00004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0" name="正方形/長方形 579">
          <a:extLst>
            <a:ext uri="{FF2B5EF4-FFF2-40B4-BE49-F238E27FC236}">
              <a16:creationId xmlns:a16="http://schemas.microsoft.com/office/drawing/2014/main" xmlns="" id="{00000000-0008-0000-0E00-00004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1" name="正方形/長方形 580">
          <a:extLst>
            <a:ext uri="{FF2B5EF4-FFF2-40B4-BE49-F238E27FC236}">
              <a16:creationId xmlns:a16="http://schemas.microsoft.com/office/drawing/2014/main" xmlns="" id="{00000000-0008-0000-0E00-00004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2" name="正方形/長方形 581">
          <a:extLst>
            <a:ext uri="{FF2B5EF4-FFF2-40B4-BE49-F238E27FC236}">
              <a16:creationId xmlns:a16="http://schemas.microsoft.com/office/drawing/2014/main" xmlns="" id="{00000000-0008-0000-0E00-000046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a:extLst>
            <a:ext uri="{FF2B5EF4-FFF2-40B4-BE49-F238E27FC236}">
              <a16:creationId xmlns:a16="http://schemas.microsoft.com/office/drawing/2014/main" xmlns="" id="{00000000-0008-0000-0E00-00004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a:extLst>
            <a:ext uri="{FF2B5EF4-FFF2-40B4-BE49-F238E27FC236}">
              <a16:creationId xmlns:a16="http://schemas.microsoft.com/office/drawing/2014/main" xmlns="" id="{00000000-0008-0000-0E00-00004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a:extLst>
            <a:ext uri="{FF2B5EF4-FFF2-40B4-BE49-F238E27FC236}">
              <a16:creationId xmlns:a16="http://schemas.microsoft.com/office/drawing/2014/main" xmlns="" id="{00000000-0008-0000-0E00-00004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a:extLst>
            <a:ext uri="{FF2B5EF4-FFF2-40B4-BE49-F238E27FC236}">
              <a16:creationId xmlns:a16="http://schemas.microsoft.com/office/drawing/2014/main" xmlns="" id="{00000000-0008-0000-0E00-00004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a:extLst>
            <a:ext uri="{FF2B5EF4-FFF2-40B4-BE49-F238E27FC236}">
              <a16:creationId xmlns:a16="http://schemas.microsoft.com/office/drawing/2014/main" xmlns="" id="{00000000-0008-0000-0E00-00004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a:extLst>
            <a:ext uri="{FF2B5EF4-FFF2-40B4-BE49-F238E27FC236}">
              <a16:creationId xmlns:a16="http://schemas.microsoft.com/office/drawing/2014/main" xmlns="" id="{00000000-0008-0000-0E00-00004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a:extLst>
            <a:ext uri="{FF2B5EF4-FFF2-40B4-BE49-F238E27FC236}">
              <a16:creationId xmlns:a16="http://schemas.microsoft.com/office/drawing/2014/main" xmlns="" id="{00000000-0008-0000-0E00-00004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a:extLst>
            <a:ext uri="{FF2B5EF4-FFF2-40B4-BE49-F238E27FC236}">
              <a16:creationId xmlns:a16="http://schemas.microsoft.com/office/drawing/2014/main" xmlns="" id="{00000000-0008-0000-0E00-00004E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1" name="正方形/長方形 590">
          <a:extLst>
            <a:ext uri="{FF2B5EF4-FFF2-40B4-BE49-F238E27FC236}">
              <a16:creationId xmlns:a16="http://schemas.microsoft.com/office/drawing/2014/main" xmlns="" id="{00000000-0008-0000-0E00-00004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2" name="正方形/長方形 591">
          <a:extLst>
            <a:ext uri="{FF2B5EF4-FFF2-40B4-BE49-F238E27FC236}">
              <a16:creationId xmlns:a16="http://schemas.microsoft.com/office/drawing/2014/main" xmlns="" id="{00000000-0008-0000-0E00-00005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3" name="正方形/長方形 592">
          <a:extLst>
            <a:ext uri="{FF2B5EF4-FFF2-40B4-BE49-F238E27FC236}">
              <a16:creationId xmlns:a16="http://schemas.microsoft.com/office/drawing/2014/main" xmlns="" id="{00000000-0008-0000-0E00-00005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4" name="正方形/長方形 593">
          <a:extLst>
            <a:ext uri="{FF2B5EF4-FFF2-40B4-BE49-F238E27FC236}">
              <a16:creationId xmlns:a16="http://schemas.microsoft.com/office/drawing/2014/main" xmlns="" id="{00000000-0008-0000-0E00-00005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5" name="正方形/長方形 594">
          <a:extLst>
            <a:ext uri="{FF2B5EF4-FFF2-40B4-BE49-F238E27FC236}">
              <a16:creationId xmlns:a16="http://schemas.microsoft.com/office/drawing/2014/main" xmlns="" id="{00000000-0008-0000-0E00-00005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6" name="正方形/長方形 595">
          <a:extLst>
            <a:ext uri="{FF2B5EF4-FFF2-40B4-BE49-F238E27FC236}">
              <a16:creationId xmlns:a16="http://schemas.microsoft.com/office/drawing/2014/main" xmlns="" id="{00000000-0008-0000-0E00-00005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7" name="正方形/長方形 596">
          <a:extLst>
            <a:ext uri="{FF2B5EF4-FFF2-40B4-BE49-F238E27FC236}">
              <a16:creationId xmlns:a16="http://schemas.microsoft.com/office/drawing/2014/main" xmlns="" id="{00000000-0008-0000-0E00-00005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8" name="正方形/長方形 597">
          <a:extLst>
            <a:ext uri="{FF2B5EF4-FFF2-40B4-BE49-F238E27FC236}">
              <a16:creationId xmlns:a16="http://schemas.microsoft.com/office/drawing/2014/main" xmlns="" id="{00000000-0008-0000-0E00-00005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9" name="テキスト ボックス 598">
          <a:extLst>
            <a:ext uri="{FF2B5EF4-FFF2-40B4-BE49-F238E27FC236}">
              <a16:creationId xmlns:a16="http://schemas.microsoft.com/office/drawing/2014/main" xmlns="" id="{00000000-0008-0000-0E00-00005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0" name="直線コネクタ 599">
          <a:extLst>
            <a:ext uri="{FF2B5EF4-FFF2-40B4-BE49-F238E27FC236}">
              <a16:creationId xmlns:a16="http://schemas.microsoft.com/office/drawing/2014/main" xmlns="" id="{00000000-0008-0000-0E00-00005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1" name="直線コネクタ 600">
          <a:extLst>
            <a:ext uri="{FF2B5EF4-FFF2-40B4-BE49-F238E27FC236}">
              <a16:creationId xmlns:a16="http://schemas.microsoft.com/office/drawing/2014/main" xmlns="" id="{00000000-0008-0000-0E00-000059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2" name="テキスト ボックス 601">
          <a:extLst>
            <a:ext uri="{FF2B5EF4-FFF2-40B4-BE49-F238E27FC236}">
              <a16:creationId xmlns:a16="http://schemas.microsoft.com/office/drawing/2014/main" xmlns="" id="{00000000-0008-0000-0E00-00005A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3" name="直線コネクタ 602">
          <a:extLst>
            <a:ext uri="{FF2B5EF4-FFF2-40B4-BE49-F238E27FC236}">
              <a16:creationId xmlns:a16="http://schemas.microsoft.com/office/drawing/2014/main" xmlns="" id="{00000000-0008-0000-0E00-00005B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4" name="テキスト ボックス 603">
          <a:extLst>
            <a:ext uri="{FF2B5EF4-FFF2-40B4-BE49-F238E27FC236}">
              <a16:creationId xmlns:a16="http://schemas.microsoft.com/office/drawing/2014/main" xmlns="" id="{00000000-0008-0000-0E00-00005C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5" name="直線コネクタ 604">
          <a:extLst>
            <a:ext uri="{FF2B5EF4-FFF2-40B4-BE49-F238E27FC236}">
              <a16:creationId xmlns:a16="http://schemas.microsoft.com/office/drawing/2014/main" xmlns="" id="{00000000-0008-0000-0E00-00005D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6" name="テキスト ボックス 605">
          <a:extLst>
            <a:ext uri="{FF2B5EF4-FFF2-40B4-BE49-F238E27FC236}">
              <a16:creationId xmlns:a16="http://schemas.microsoft.com/office/drawing/2014/main" xmlns="" id="{00000000-0008-0000-0E00-00005E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7" name="直線コネクタ 606">
          <a:extLst>
            <a:ext uri="{FF2B5EF4-FFF2-40B4-BE49-F238E27FC236}">
              <a16:creationId xmlns:a16="http://schemas.microsoft.com/office/drawing/2014/main" xmlns="" id="{00000000-0008-0000-0E00-00005F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8" name="テキスト ボックス 607">
          <a:extLst>
            <a:ext uri="{FF2B5EF4-FFF2-40B4-BE49-F238E27FC236}">
              <a16:creationId xmlns:a16="http://schemas.microsoft.com/office/drawing/2014/main" xmlns="" id="{00000000-0008-0000-0E00-000060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9" name="直線コネクタ 608">
          <a:extLst>
            <a:ext uri="{FF2B5EF4-FFF2-40B4-BE49-F238E27FC236}">
              <a16:creationId xmlns:a16="http://schemas.microsoft.com/office/drawing/2014/main" xmlns="" id="{00000000-0008-0000-0E00-000061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0" name="テキスト ボックス 609">
          <a:extLst>
            <a:ext uri="{FF2B5EF4-FFF2-40B4-BE49-F238E27FC236}">
              <a16:creationId xmlns:a16="http://schemas.microsoft.com/office/drawing/2014/main" xmlns="" id="{00000000-0008-0000-0E00-000062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1" name="直線コネクタ 610">
          <a:extLst>
            <a:ext uri="{FF2B5EF4-FFF2-40B4-BE49-F238E27FC236}">
              <a16:creationId xmlns:a16="http://schemas.microsoft.com/office/drawing/2014/main" xmlns="" id="{00000000-0008-0000-0E00-000063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2" name="テキスト ボックス 611">
          <a:extLst>
            <a:ext uri="{FF2B5EF4-FFF2-40B4-BE49-F238E27FC236}">
              <a16:creationId xmlns:a16="http://schemas.microsoft.com/office/drawing/2014/main" xmlns="" id="{00000000-0008-0000-0E00-000064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3" name="直線コネクタ 612">
          <a:extLst>
            <a:ext uri="{FF2B5EF4-FFF2-40B4-BE49-F238E27FC236}">
              <a16:creationId xmlns:a16="http://schemas.microsoft.com/office/drawing/2014/main" xmlns="" id="{00000000-0008-0000-0E00-00006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4" name="テキスト ボックス 613">
          <a:extLst>
            <a:ext uri="{FF2B5EF4-FFF2-40B4-BE49-F238E27FC236}">
              <a16:creationId xmlns:a16="http://schemas.microsoft.com/office/drawing/2014/main" xmlns="" id="{00000000-0008-0000-0E00-000066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5" name="【公民館】&#10;有形固定資産減価償却率グラフ枠">
          <a:extLst>
            <a:ext uri="{FF2B5EF4-FFF2-40B4-BE49-F238E27FC236}">
              <a16:creationId xmlns:a16="http://schemas.microsoft.com/office/drawing/2014/main" xmlns="" id="{00000000-0008-0000-0E00-00006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56606</xdr:rowOff>
    </xdr:to>
    <xdr:cxnSp macro="">
      <xdr:nvCxnSpPr>
        <xdr:cNvPr id="616" name="直線コネクタ 615">
          <a:extLst>
            <a:ext uri="{FF2B5EF4-FFF2-40B4-BE49-F238E27FC236}">
              <a16:creationId xmlns:a16="http://schemas.microsoft.com/office/drawing/2014/main" xmlns="" id="{00000000-0008-0000-0E00-000068020000}"/>
            </a:ext>
          </a:extLst>
        </xdr:cNvPr>
        <xdr:cNvCxnSpPr/>
      </xdr:nvCxnSpPr>
      <xdr:spPr>
        <a:xfrm flipV="1">
          <a:off x="16318864" y="1709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60433</xdr:rowOff>
    </xdr:from>
    <xdr:ext cx="340478" cy="259045"/>
    <xdr:sp macro="" textlink="">
      <xdr:nvSpPr>
        <xdr:cNvPr id="617" name="【公民館】&#10;有形固定資産減価償却率最小値テキスト">
          <a:extLst>
            <a:ext uri="{FF2B5EF4-FFF2-40B4-BE49-F238E27FC236}">
              <a16:creationId xmlns:a16="http://schemas.microsoft.com/office/drawing/2014/main" xmlns="" id="{00000000-0008-0000-0E00-000069020000}"/>
            </a:ext>
          </a:extLst>
        </xdr:cNvPr>
        <xdr:cNvSpPr txBox="1"/>
      </xdr:nvSpPr>
      <xdr:spPr>
        <a:xfrm>
          <a:off x="16357600" y="1857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56606</xdr:rowOff>
    </xdr:from>
    <xdr:to>
      <xdr:col>86</xdr:col>
      <xdr:colOff>25400</xdr:colOff>
      <xdr:row>108</xdr:row>
      <xdr:rowOff>56606</xdr:rowOff>
    </xdr:to>
    <xdr:cxnSp macro="">
      <xdr:nvCxnSpPr>
        <xdr:cNvPr id="618" name="直線コネクタ 617">
          <a:extLst>
            <a:ext uri="{FF2B5EF4-FFF2-40B4-BE49-F238E27FC236}">
              <a16:creationId xmlns:a16="http://schemas.microsoft.com/office/drawing/2014/main" xmlns="" id="{00000000-0008-0000-0E00-00006A020000}"/>
            </a:ext>
          </a:extLst>
        </xdr:cNvPr>
        <xdr:cNvCxnSpPr/>
      </xdr:nvCxnSpPr>
      <xdr:spPr>
        <a:xfrm>
          <a:off x="16230600" y="1857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9" name="【公民館】&#10;有形固定資産減価償却率最大値テキスト">
          <a:extLst>
            <a:ext uri="{FF2B5EF4-FFF2-40B4-BE49-F238E27FC236}">
              <a16:creationId xmlns:a16="http://schemas.microsoft.com/office/drawing/2014/main" xmlns="" id="{00000000-0008-0000-0E00-00006B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0" name="直線コネクタ 619">
          <a:extLst>
            <a:ext uri="{FF2B5EF4-FFF2-40B4-BE49-F238E27FC236}">
              <a16:creationId xmlns:a16="http://schemas.microsoft.com/office/drawing/2014/main" xmlns="" id="{00000000-0008-0000-0E00-00006C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26688</xdr:rowOff>
    </xdr:from>
    <xdr:ext cx="405111" cy="259045"/>
    <xdr:sp macro="" textlink="">
      <xdr:nvSpPr>
        <xdr:cNvPr id="621" name="【公民館】&#10;有形固定資産減価償却率平均値テキスト">
          <a:extLst>
            <a:ext uri="{FF2B5EF4-FFF2-40B4-BE49-F238E27FC236}">
              <a16:creationId xmlns:a16="http://schemas.microsoft.com/office/drawing/2014/main" xmlns="" id="{00000000-0008-0000-0E00-00006D020000}"/>
            </a:ext>
          </a:extLst>
        </xdr:cNvPr>
        <xdr:cNvSpPr txBox="1"/>
      </xdr:nvSpPr>
      <xdr:spPr>
        <a:xfrm>
          <a:off x="16357600" y="17514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48261</xdr:rowOff>
    </xdr:from>
    <xdr:to>
      <xdr:col>85</xdr:col>
      <xdr:colOff>177800</xdr:colOff>
      <xdr:row>102</xdr:row>
      <xdr:rowOff>149861</xdr:rowOff>
    </xdr:to>
    <xdr:sp macro="" textlink="">
      <xdr:nvSpPr>
        <xdr:cNvPr id="622" name="フローチャート: 判断 621">
          <a:extLst>
            <a:ext uri="{FF2B5EF4-FFF2-40B4-BE49-F238E27FC236}">
              <a16:creationId xmlns:a16="http://schemas.microsoft.com/office/drawing/2014/main" xmlns="" id="{00000000-0008-0000-0E00-00006E020000}"/>
            </a:ext>
          </a:extLst>
        </xdr:cNvPr>
        <xdr:cNvSpPr/>
      </xdr:nvSpPr>
      <xdr:spPr>
        <a:xfrm>
          <a:off x="162687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77651</xdr:rowOff>
    </xdr:from>
    <xdr:to>
      <xdr:col>81</xdr:col>
      <xdr:colOff>101600</xdr:colOff>
      <xdr:row>103</xdr:row>
      <xdr:rowOff>7801</xdr:rowOff>
    </xdr:to>
    <xdr:sp macro="" textlink="">
      <xdr:nvSpPr>
        <xdr:cNvPr id="623" name="フローチャート: 判断 622">
          <a:extLst>
            <a:ext uri="{FF2B5EF4-FFF2-40B4-BE49-F238E27FC236}">
              <a16:creationId xmlns:a16="http://schemas.microsoft.com/office/drawing/2014/main" xmlns="" id="{00000000-0008-0000-0E00-00006F020000}"/>
            </a:ext>
          </a:extLst>
        </xdr:cNvPr>
        <xdr:cNvSpPr/>
      </xdr:nvSpPr>
      <xdr:spPr>
        <a:xfrm>
          <a:off x="15430500" y="1756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92348</xdr:rowOff>
    </xdr:from>
    <xdr:to>
      <xdr:col>76</xdr:col>
      <xdr:colOff>165100</xdr:colOff>
      <xdr:row>103</xdr:row>
      <xdr:rowOff>22498</xdr:rowOff>
    </xdr:to>
    <xdr:sp macro="" textlink="">
      <xdr:nvSpPr>
        <xdr:cNvPr id="624" name="フローチャート: 判断 623">
          <a:extLst>
            <a:ext uri="{FF2B5EF4-FFF2-40B4-BE49-F238E27FC236}">
              <a16:creationId xmlns:a16="http://schemas.microsoft.com/office/drawing/2014/main" xmlns="" id="{00000000-0008-0000-0E00-000070020000}"/>
            </a:ext>
          </a:extLst>
        </xdr:cNvPr>
        <xdr:cNvSpPr/>
      </xdr:nvSpPr>
      <xdr:spPr>
        <a:xfrm>
          <a:off x="14541500" y="175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160927</xdr:rowOff>
    </xdr:from>
    <xdr:to>
      <xdr:col>72</xdr:col>
      <xdr:colOff>38100</xdr:colOff>
      <xdr:row>103</xdr:row>
      <xdr:rowOff>91077</xdr:rowOff>
    </xdr:to>
    <xdr:sp macro="" textlink="">
      <xdr:nvSpPr>
        <xdr:cNvPr id="625" name="フローチャート: 判断 624">
          <a:extLst>
            <a:ext uri="{FF2B5EF4-FFF2-40B4-BE49-F238E27FC236}">
              <a16:creationId xmlns:a16="http://schemas.microsoft.com/office/drawing/2014/main" xmlns="" id="{00000000-0008-0000-0E00-000071020000}"/>
            </a:ext>
          </a:extLst>
        </xdr:cNvPr>
        <xdr:cNvSpPr/>
      </xdr:nvSpPr>
      <xdr:spPr>
        <a:xfrm>
          <a:off x="13652500" y="1764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xmlns="" id="{00000000-0008-0000-0E00-000072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xmlns="" id="{00000000-0008-0000-0E00-000073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xmlns="" id="{00000000-0008-0000-0E00-000074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xmlns="" id="{00000000-0008-0000-0E00-000075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xmlns="" id="{00000000-0008-0000-0E00-000076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17236</xdr:rowOff>
    </xdr:from>
    <xdr:to>
      <xdr:col>85</xdr:col>
      <xdr:colOff>177800</xdr:colOff>
      <xdr:row>102</xdr:row>
      <xdr:rowOff>118836</xdr:rowOff>
    </xdr:to>
    <xdr:sp macro="" textlink="">
      <xdr:nvSpPr>
        <xdr:cNvPr id="631" name="楕円 630">
          <a:extLst>
            <a:ext uri="{FF2B5EF4-FFF2-40B4-BE49-F238E27FC236}">
              <a16:creationId xmlns:a16="http://schemas.microsoft.com/office/drawing/2014/main" xmlns="" id="{00000000-0008-0000-0E00-000077020000}"/>
            </a:ext>
          </a:extLst>
        </xdr:cNvPr>
        <xdr:cNvSpPr/>
      </xdr:nvSpPr>
      <xdr:spPr>
        <a:xfrm>
          <a:off x="16268700" y="1750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40113</xdr:rowOff>
    </xdr:from>
    <xdr:ext cx="405111" cy="259045"/>
    <xdr:sp macro="" textlink="">
      <xdr:nvSpPr>
        <xdr:cNvPr id="632" name="【公民館】&#10;有形固定資産減価償却率該当値テキスト">
          <a:extLst>
            <a:ext uri="{FF2B5EF4-FFF2-40B4-BE49-F238E27FC236}">
              <a16:creationId xmlns:a16="http://schemas.microsoft.com/office/drawing/2014/main" xmlns="" id="{00000000-0008-0000-0E00-000078020000}"/>
            </a:ext>
          </a:extLst>
        </xdr:cNvPr>
        <xdr:cNvSpPr txBox="1"/>
      </xdr:nvSpPr>
      <xdr:spPr>
        <a:xfrm>
          <a:off x="16357600" y="1735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62956</xdr:rowOff>
    </xdr:from>
    <xdr:to>
      <xdr:col>81</xdr:col>
      <xdr:colOff>101600</xdr:colOff>
      <xdr:row>102</xdr:row>
      <xdr:rowOff>164556</xdr:rowOff>
    </xdr:to>
    <xdr:sp macro="" textlink="">
      <xdr:nvSpPr>
        <xdr:cNvPr id="633" name="楕円 632">
          <a:extLst>
            <a:ext uri="{FF2B5EF4-FFF2-40B4-BE49-F238E27FC236}">
              <a16:creationId xmlns:a16="http://schemas.microsoft.com/office/drawing/2014/main" xmlns="" id="{00000000-0008-0000-0E00-000079020000}"/>
            </a:ext>
          </a:extLst>
        </xdr:cNvPr>
        <xdr:cNvSpPr/>
      </xdr:nvSpPr>
      <xdr:spPr>
        <a:xfrm>
          <a:off x="15430500" y="1755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68036</xdr:rowOff>
    </xdr:from>
    <xdr:to>
      <xdr:col>85</xdr:col>
      <xdr:colOff>127000</xdr:colOff>
      <xdr:row>102</xdr:row>
      <xdr:rowOff>113756</xdr:rowOff>
    </xdr:to>
    <xdr:cxnSp macro="">
      <xdr:nvCxnSpPr>
        <xdr:cNvPr id="634" name="直線コネクタ 633">
          <a:extLst>
            <a:ext uri="{FF2B5EF4-FFF2-40B4-BE49-F238E27FC236}">
              <a16:creationId xmlns:a16="http://schemas.microsoft.com/office/drawing/2014/main" xmlns="" id="{00000000-0008-0000-0E00-00007A020000}"/>
            </a:ext>
          </a:extLst>
        </xdr:cNvPr>
        <xdr:cNvCxnSpPr/>
      </xdr:nvCxnSpPr>
      <xdr:spPr>
        <a:xfrm flipV="1">
          <a:off x="15481300" y="1755593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9071</xdr:rowOff>
    </xdr:from>
    <xdr:to>
      <xdr:col>76</xdr:col>
      <xdr:colOff>165100</xdr:colOff>
      <xdr:row>103</xdr:row>
      <xdr:rowOff>110671</xdr:rowOff>
    </xdr:to>
    <xdr:sp macro="" textlink="">
      <xdr:nvSpPr>
        <xdr:cNvPr id="635" name="楕円 634">
          <a:extLst>
            <a:ext uri="{FF2B5EF4-FFF2-40B4-BE49-F238E27FC236}">
              <a16:creationId xmlns:a16="http://schemas.microsoft.com/office/drawing/2014/main" xmlns="" id="{00000000-0008-0000-0E00-00007B020000}"/>
            </a:ext>
          </a:extLst>
        </xdr:cNvPr>
        <xdr:cNvSpPr/>
      </xdr:nvSpPr>
      <xdr:spPr>
        <a:xfrm>
          <a:off x="14541500" y="176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113756</xdr:rowOff>
    </xdr:from>
    <xdr:to>
      <xdr:col>81</xdr:col>
      <xdr:colOff>50800</xdr:colOff>
      <xdr:row>103</xdr:row>
      <xdr:rowOff>59871</xdr:rowOff>
    </xdr:to>
    <xdr:cxnSp macro="">
      <xdr:nvCxnSpPr>
        <xdr:cNvPr id="636" name="直線コネクタ 635">
          <a:extLst>
            <a:ext uri="{FF2B5EF4-FFF2-40B4-BE49-F238E27FC236}">
              <a16:creationId xmlns:a16="http://schemas.microsoft.com/office/drawing/2014/main" xmlns="" id="{00000000-0008-0000-0E00-00007C020000}"/>
            </a:ext>
          </a:extLst>
        </xdr:cNvPr>
        <xdr:cNvCxnSpPr/>
      </xdr:nvCxnSpPr>
      <xdr:spPr>
        <a:xfrm flipV="1">
          <a:off x="14592300" y="17601656"/>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44994</xdr:rowOff>
    </xdr:from>
    <xdr:to>
      <xdr:col>72</xdr:col>
      <xdr:colOff>38100</xdr:colOff>
      <xdr:row>103</xdr:row>
      <xdr:rowOff>146594</xdr:rowOff>
    </xdr:to>
    <xdr:sp macro="" textlink="">
      <xdr:nvSpPr>
        <xdr:cNvPr id="637" name="楕円 636">
          <a:extLst>
            <a:ext uri="{FF2B5EF4-FFF2-40B4-BE49-F238E27FC236}">
              <a16:creationId xmlns:a16="http://schemas.microsoft.com/office/drawing/2014/main" xmlns="" id="{00000000-0008-0000-0E00-00007D020000}"/>
            </a:ext>
          </a:extLst>
        </xdr:cNvPr>
        <xdr:cNvSpPr/>
      </xdr:nvSpPr>
      <xdr:spPr>
        <a:xfrm>
          <a:off x="13652500" y="1770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59871</xdr:rowOff>
    </xdr:from>
    <xdr:to>
      <xdr:col>76</xdr:col>
      <xdr:colOff>114300</xdr:colOff>
      <xdr:row>103</xdr:row>
      <xdr:rowOff>95794</xdr:rowOff>
    </xdr:to>
    <xdr:cxnSp macro="">
      <xdr:nvCxnSpPr>
        <xdr:cNvPr id="638" name="直線コネクタ 637">
          <a:extLst>
            <a:ext uri="{FF2B5EF4-FFF2-40B4-BE49-F238E27FC236}">
              <a16:creationId xmlns:a16="http://schemas.microsoft.com/office/drawing/2014/main" xmlns="" id="{00000000-0008-0000-0E00-00007E020000}"/>
            </a:ext>
          </a:extLst>
        </xdr:cNvPr>
        <xdr:cNvCxnSpPr/>
      </xdr:nvCxnSpPr>
      <xdr:spPr>
        <a:xfrm flipV="1">
          <a:off x="13703300" y="1771922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170378</xdr:rowOff>
    </xdr:from>
    <xdr:ext cx="405111" cy="259045"/>
    <xdr:sp macro="" textlink="">
      <xdr:nvSpPr>
        <xdr:cNvPr id="639" name="n_1aveValue【公民館】&#10;有形固定資産減価償却率">
          <a:extLst>
            <a:ext uri="{FF2B5EF4-FFF2-40B4-BE49-F238E27FC236}">
              <a16:creationId xmlns:a16="http://schemas.microsoft.com/office/drawing/2014/main" xmlns="" id="{00000000-0008-0000-0E00-00007F020000}"/>
            </a:ext>
          </a:extLst>
        </xdr:cNvPr>
        <xdr:cNvSpPr txBox="1"/>
      </xdr:nvSpPr>
      <xdr:spPr>
        <a:xfrm>
          <a:off x="15266044" y="17658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39025</xdr:rowOff>
    </xdr:from>
    <xdr:ext cx="405111" cy="259045"/>
    <xdr:sp macro="" textlink="">
      <xdr:nvSpPr>
        <xdr:cNvPr id="640" name="n_2aveValue【公民館】&#10;有形固定資産減価償却率">
          <a:extLst>
            <a:ext uri="{FF2B5EF4-FFF2-40B4-BE49-F238E27FC236}">
              <a16:creationId xmlns:a16="http://schemas.microsoft.com/office/drawing/2014/main" xmlns="" id="{00000000-0008-0000-0E00-000080020000}"/>
            </a:ext>
          </a:extLst>
        </xdr:cNvPr>
        <xdr:cNvSpPr txBox="1"/>
      </xdr:nvSpPr>
      <xdr:spPr>
        <a:xfrm>
          <a:off x="14389744" y="1735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107604</xdr:rowOff>
    </xdr:from>
    <xdr:ext cx="405111" cy="259045"/>
    <xdr:sp macro="" textlink="">
      <xdr:nvSpPr>
        <xdr:cNvPr id="641" name="n_3aveValue【公民館】&#10;有形固定資産減価償却率">
          <a:extLst>
            <a:ext uri="{FF2B5EF4-FFF2-40B4-BE49-F238E27FC236}">
              <a16:creationId xmlns:a16="http://schemas.microsoft.com/office/drawing/2014/main" xmlns="" id="{00000000-0008-0000-0E00-000081020000}"/>
            </a:ext>
          </a:extLst>
        </xdr:cNvPr>
        <xdr:cNvSpPr txBox="1"/>
      </xdr:nvSpPr>
      <xdr:spPr>
        <a:xfrm>
          <a:off x="13500744" y="1742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9633</xdr:rowOff>
    </xdr:from>
    <xdr:ext cx="405111" cy="259045"/>
    <xdr:sp macro="" textlink="">
      <xdr:nvSpPr>
        <xdr:cNvPr id="642" name="n_1mainValue【公民館】&#10;有形固定資産減価償却率">
          <a:extLst>
            <a:ext uri="{FF2B5EF4-FFF2-40B4-BE49-F238E27FC236}">
              <a16:creationId xmlns:a16="http://schemas.microsoft.com/office/drawing/2014/main" xmlns="" id="{00000000-0008-0000-0E00-000082020000}"/>
            </a:ext>
          </a:extLst>
        </xdr:cNvPr>
        <xdr:cNvSpPr txBox="1"/>
      </xdr:nvSpPr>
      <xdr:spPr>
        <a:xfrm>
          <a:off x="15266044" y="1732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101798</xdr:rowOff>
    </xdr:from>
    <xdr:ext cx="405111" cy="259045"/>
    <xdr:sp macro="" textlink="">
      <xdr:nvSpPr>
        <xdr:cNvPr id="643" name="n_2mainValue【公民館】&#10;有形固定資産減価償却率">
          <a:extLst>
            <a:ext uri="{FF2B5EF4-FFF2-40B4-BE49-F238E27FC236}">
              <a16:creationId xmlns:a16="http://schemas.microsoft.com/office/drawing/2014/main" xmlns="" id="{00000000-0008-0000-0E00-000083020000}"/>
            </a:ext>
          </a:extLst>
        </xdr:cNvPr>
        <xdr:cNvSpPr txBox="1"/>
      </xdr:nvSpPr>
      <xdr:spPr>
        <a:xfrm>
          <a:off x="143897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137721</xdr:rowOff>
    </xdr:from>
    <xdr:ext cx="405111" cy="259045"/>
    <xdr:sp macro="" textlink="">
      <xdr:nvSpPr>
        <xdr:cNvPr id="644" name="n_3mainValue【公民館】&#10;有形固定資産減価償却率">
          <a:extLst>
            <a:ext uri="{FF2B5EF4-FFF2-40B4-BE49-F238E27FC236}">
              <a16:creationId xmlns:a16="http://schemas.microsoft.com/office/drawing/2014/main" xmlns="" id="{00000000-0008-0000-0E00-000084020000}"/>
            </a:ext>
          </a:extLst>
        </xdr:cNvPr>
        <xdr:cNvSpPr txBox="1"/>
      </xdr:nvSpPr>
      <xdr:spPr>
        <a:xfrm>
          <a:off x="13500744"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5" name="正方形/長方形 644">
          <a:extLst>
            <a:ext uri="{FF2B5EF4-FFF2-40B4-BE49-F238E27FC236}">
              <a16:creationId xmlns:a16="http://schemas.microsoft.com/office/drawing/2014/main" xmlns="" id="{00000000-0008-0000-0E00-000085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6" name="正方形/長方形 645">
          <a:extLst>
            <a:ext uri="{FF2B5EF4-FFF2-40B4-BE49-F238E27FC236}">
              <a16:creationId xmlns:a16="http://schemas.microsoft.com/office/drawing/2014/main" xmlns="" id="{00000000-0008-0000-0E00-000086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7" name="正方形/長方形 646">
          <a:extLst>
            <a:ext uri="{FF2B5EF4-FFF2-40B4-BE49-F238E27FC236}">
              <a16:creationId xmlns:a16="http://schemas.microsoft.com/office/drawing/2014/main" xmlns="" id="{00000000-0008-0000-0E00-000087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8" name="正方形/長方形 647">
          <a:extLst>
            <a:ext uri="{FF2B5EF4-FFF2-40B4-BE49-F238E27FC236}">
              <a16:creationId xmlns:a16="http://schemas.microsoft.com/office/drawing/2014/main" xmlns="" id="{00000000-0008-0000-0E00-000088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9" name="正方形/長方形 648">
          <a:extLst>
            <a:ext uri="{FF2B5EF4-FFF2-40B4-BE49-F238E27FC236}">
              <a16:creationId xmlns:a16="http://schemas.microsoft.com/office/drawing/2014/main" xmlns="" id="{00000000-0008-0000-0E00-000089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0" name="正方形/長方形 649">
          <a:extLst>
            <a:ext uri="{FF2B5EF4-FFF2-40B4-BE49-F238E27FC236}">
              <a16:creationId xmlns:a16="http://schemas.microsoft.com/office/drawing/2014/main" xmlns="" id="{00000000-0008-0000-0E00-00008A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1" name="正方形/長方形 650">
          <a:extLst>
            <a:ext uri="{FF2B5EF4-FFF2-40B4-BE49-F238E27FC236}">
              <a16:creationId xmlns:a16="http://schemas.microsoft.com/office/drawing/2014/main" xmlns="" id="{00000000-0008-0000-0E00-00008B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2" name="正方形/長方形 651">
          <a:extLst>
            <a:ext uri="{FF2B5EF4-FFF2-40B4-BE49-F238E27FC236}">
              <a16:creationId xmlns:a16="http://schemas.microsoft.com/office/drawing/2014/main" xmlns="" id="{00000000-0008-0000-0E00-00008C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3" name="テキスト ボックス 652">
          <a:extLst>
            <a:ext uri="{FF2B5EF4-FFF2-40B4-BE49-F238E27FC236}">
              <a16:creationId xmlns:a16="http://schemas.microsoft.com/office/drawing/2014/main" xmlns="" id="{00000000-0008-0000-0E00-00008D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4" name="直線コネクタ 653">
          <a:extLst>
            <a:ext uri="{FF2B5EF4-FFF2-40B4-BE49-F238E27FC236}">
              <a16:creationId xmlns:a16="http://schemas.microsoft.com/office/drawing/2014/main" xmlns="" id="{00000000-0008-0000-0E00-00008E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5" name="直線コネクタ 654">
          <a:extLst>
            <a:ext uri="{FF2B5EF4-FFF2-40B4-BE49-F238E27FC236}">
              <a16:creationId xmlns:a16="http://schemas.microsoft.com/office/drawing/2014/main" xmlns="" id="{00000000-0008-0000-0E00-00008F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6" name="テキスト ボックス 655">
          <a:extLst>
            <a:ext uri="{FF2B5EF4-FFF2-40B4-BE49-F238E27FC236}">
              <a16:creationId xmlns:a16="http://schemas.microsoft.com/office/drawing/2014/main" xmlns="" id="{00000000-0008-0000-0E00-000090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7" name="直線コネクタ 656">
          <a:extLst>
            <a:ext uri="{FF2B5EF4-FFF2-40B4-BE49-F238E27FC236}">
              <a16:creationId xmlns:a16="http://schemas.microsoft.com/office/drawing/2014/main" xmlns="" id="{00000000-0008-0000-0E00-000091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8" name="テキスト ボックス 657">
          <a:extLst>
            <a:ext uri="{FF2B5EF4-FFF2-40B4-BE49-F238E27FC236}">
              <a16:creationId xmlns:a16="http://schemas.microsoft.com/office/drawing/2014/main" xmlns="" id="{00000000-0008-0000-0E00-000092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59" name="直線コネクタ 658">
          <a:extLst>
            <a:ext uri="{FF2B5EF4-FFF2-40B4-BE49-F238E27FC236}">
              <a16:creationId xmlns:a16="http://schemas.microsoft.com/office/drawing/2014/main" xmlns="" id="{00000000-0008-0000-0E00-000093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0" name="テキスト ボックス 659">
          <a:extLst>
            <a:ext uri="{FF2B5EF4-FFF2-40B4-BE49-F238E27FC236}">
              <a16:creationId xmlns:a16="http://schemas.microsoft.com/office/drawing/2014/main" xmlns="" id="{00000000-0008-0000-0E00-000094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1" name="直線コネクタ 660">
          <a:extLst>
            <a:ext uri="{FF2B5EF4-FFF2-40B4-BE49-F238E27FC236}">
              <a16:creationId xmlns:a16="http://schemas.microsoft.com/office/drawing/2014/main" xmlns="" id="{00000000-0008-0000-0E00-000095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2" name="テキスト ボックス 661">
          <a:extLst>
            <a:ext uri="{FF2B5EF4-FFF2-40B4-BE49-F238E27FC236}">
              <a16:creationId xmlns:a16="http://schemas.microsoft.com/office/drawing/2014/main" xmlns="" id="{00000000-0008-0000-0E00-000096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3" name="直線コネクタ 662">
          <a:extLst>
            <a:ext uri="{FF2B5EF4-FFF2-40B4-BE49-F238E27FC236}">
              <a16:creationId xmlns:a16="http://schemas.microsoft.com/office/drawing/2014/main" xmlns="" id="{00000000-0008-0000-0E00-000097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4" name="テキスト ボックス 663">
          <a:extLst>
            <a:ext uri="{FF2B5EF4-FFF2-40B4-BE49-F238E27FC236}">
              <a16:creationId xmlns:a16="http://schemas.microsoft.com/office/drawing/2014/main" xmlns="" id="{00000000-0008-0000-0E00-000098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5" name="直線コネクタ 664">
          <a:extLst>
            <a:ext uri="{FF2B5EF4-FFF2-40B4-BE49-F238E27FC236}">
              <a16:creationId xmlns:a16="http://schemas.microsoft.com/office/drawing/2014/main" xmlns="" id="{00000000-0008-0000-0E00-000099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6" name="テキスト ボックス 665">
          <a:extLst>
            <a:ext uri="{FF2B5EF4-FFF2-40B4-BE49-F238E27FC236}">
              <a16:creationId xmlns:a16="http://schemas.microsoft.com/office/drawing/2014/main" xmlns="" id="{00000000-0008-0000-0E00-00009A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7" name="直線コネクタ 666">
          <a:extLst>
            <a:ext uri="{FF2B5EF4-FFF2-40B4-BE49-F238E27FC236}">
              <a16:creationId xmlns:a16="http://schemas.microsoft.com/office/drawing/2014/main" xmlns="" id="{00000000-0008-0000-0E00-00009B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8" name="テキスト ボックス 667">
          <a:extLst>
            <a:ext uri="{FF2B5EF4-FFF2-40B4-BE49-F238E27FC236}">
              <a16:creationId xmlns:a16="http://schemas.microsoft.com/office/drawing/2014/main" xmlns="" id="{00000000-0008-0000-0E00-00009C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9" name="【公民館】&#10;一人当たり面積グラフ枠">
          <a:extLst>
            <a:ext uri="{FF2B5EF4-FFF2-40B4-BE49-F238E27FC236}">
              <a16:creationId xmlns:a16="http://schemas.microsoft.com/office/drawing/2014/main" xmlns="" id="{00000000-0008-0000-0E00-00009D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20682</xdr:rowOff>
    </xdr:to>
    <xdr:cxnSp macro="">
      <xdr:nvCxnSpPr>
        <xdr:cNvPr id="670" name="直線コネクタ 669">
          <a:extLst>
            <a:ext uri="{FF2B5EF4-FFF2-40B4-BE49-F238E27FC236}">
              <a16:creationId xmlns:a16="http://schemas.microsoft.com/office/drawing/2014/main" xmlns="" id="{00000000-0008-0000-0E00-00009E020000}"/>
            </a:ext>
          </a:extLst>
        </xdr:cNvPr>
        <xdr:cNvCxnSpPr/>
      </xdr:nvCxnSpPr>
      <xdr:spPr>
        <a:xfrm flipV="1">
          <a:off x="22160864" y="17279982"/>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671" name="【公民館】&#10;一人当たり面積最小値テキスト">
          <a:extLst>
            <a:ext uri="{FF2B5EF4-FFF2-40B4-BE49-F238E27FC236}">
              <a16:creationId xmlns:a16="http://schemas.microsoft.com/office/drawing/2014/main" xmlns="" id="{00000000-0008-0000-0E00-00009F020000}"/>
            </a:ext>
          </a:extLst>
        </xdr:cNvPr>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672" name="直線コネクタ 671">
          <a:extLst>
            <a:ext uri="{FF2B5EF4-FFF2-40B4-BE49-F238E27FC236}">
              <a16:creationId xmlns:a16="http://schemas.microsoft.com/office/drawing/2014/main" xmlns="" id="{00000000-0008-0000-0E00-0000A0020000}"/>
            </a:ext>
          </a:extLst>
        </xdr:cNvPr>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673" name="【公民館】&#10;一人当たり面積最大値テキスト">
          <a:extLst>
            <a:ext uri="{FF2B5EF4-FFF2-40B4-BE49-F238E27FC236}">
              <a16:creationId xmlns:a16="http://schemas.microsoft.com/office/drawing/2014/main" xmlns="" id="{00000000-0008-0000-0E00-0000A1020000}"/>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674" name="直線コネクタ 673">
          <a:extLst>
            <a:ext uri="{FF2B5EF4-FFF2-40B4-BE49-F238E27FC236}">
              <a16:creationId xmlns:a16="http://schemas.microsoft.com/office/drawing/2014/main" xmlns="" id="{00000000-0008-0000-0E00-0000A2020000}"/>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162214</xdr:rowOff>
    </xdr:from>
    <xdr:ext cx="469744" cy="259045"/>
    <xdr:sp macro="" textlink="">
      <xdr:nvSpPr>
        <xdr:cNvPr id="675" name="【公民館】&#10;一人当たり面積平均値テキスト">
          <a:extLst>
            <a:ext uri="{FF2B5EF4-FFF2-40B4-BE49-F238E27FC236}">
              <a16:creationId xmlns:a16="http://schemas.microsoft.com/office/drawing/2014/main" xmlns="" id="{00000000-0008-0000-0E00-0000A3020000}"/>
            </a:ext>
          </a:extLst>
        </xdr:cNvPr>
        <xdr:cNvSpPr txBox="1"/>
      </xdr:nvSpPr>
      <xdr:spPr>
        <a:xfrm>
          <a:off x="22199600" y="1816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676" name="フローチャート: 判断 675">
          <a:extLst>
            <a:ext uri="{FF2B5EF4-FFF2-40B4-BE49-F238E27FC236}">
              <a16:creationId xmlns:a16="http://schemas.microsoft.com/office/drawing/2014/main" xmlns="" id="{00000000-0008-0000-0E00-0000A4020000}"/>
            </a:ext>
          </a:extLst>
        </xdr:cNvPr>
        <xdr:cNvSpPr/>
      </xdr:nvSpPr>
      <xdr:spPr>
        <a:xfrm>
          <a:off x="221107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677" name="フローチャート: 判断 676">
          <a:extLst>
            <a:ext uri="{FF2B5EF4-FFF2-40B4-BE49-F238E27FC236}">
              <a16:creationId xmlns:a16="http://schemas.microsoft.com/office/drawing/2014/main" xmlns="" id="{00000000-0008-0000-0E00-0000A5020000}"/>
            </a:ext>
          </a:extLst>
        </xdr:cNvPr>
        <xdr:cNvSpPr/>
      </xdr:nvSpPr>
      <xdr:spPr>
        <a:xfrm>
          <a:off x="21272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15602</xdr:rowOff>
    </xdr:from>
    <xdr:to>
      <xdr:col>107</xdr:col>
      <xdr:colOff>101600</xdr:colOff>
      <xdr:row>106</xdr:row>
      <xdr:rowOff>117202</xdr:rowOff>
    </xdr:to>
    <xdr:sp macro="" textlink="">
      <xdr:nvSpPr>
        <xdr:cNvPr id="678" name="フローチャート: 判断 677">
          <a:extLst>
            <a:ext uri="{FF2B5EF4-FFF2-40B4-BE49-F238E27FC236}">
              <a16:creationId xmlns:a16="http://schemas.microsoft.com/office/drawing/2014/main" xmlns="" id="{00000000-0008-0000-0E00-0000A6020000}"/>
            </a:ext>
          </a:extLst>
        </xdr:cNvPr>
        <xdr:cNvSpPr/>
      </xdr:nvSpPr>
      <xdr:spPr>
        <a:xfrm>
          <a:off x="20383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54792</xdr:rowOff>
    </xdr:from>
    <xdr:to>
      <xdr:col>102</xdr:col>
      <xdr:colOff>165100</xdr:colOff>
      <xdr:row>106</xdr:row>
      <xdr:rowOff>156392</xdr:rowOff>
    </xdr:to>
    <xdr:sp macro="" textlink="">
      <xdr:nvSpPr>
        <xdr:cNvPr id="679" name="フローチャート: 判断 678">
          <a:extLst>
            <a:ext uri="{FF2B5EF4-FFF2-40B4-BE49-F238E27FC236}">
              <a16:creationId xmlns:a16="http://schemas.microsoft.com/office/drawing/2014/main" xmlns="" id="{00000000-0008-0000-0E00-0000A7020000}"/>
            </a:ext>
          </a:extLst>
        </xdr:cNvPr>
        <xdr:cNvSpPr/>
      </xdr:nvSpPr>
      <xdr:spPr>
        <a:xfrm>
          <a:off x="19494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xmlns="" id="{00000000-0008-0000-0E00-0000A8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xmlns="" id="{00000000-0008-0000-0E00-0000A9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xmlns="" id="{00000000-0008-0000-0E00-0000AA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xmlns="" id="{00000000-0008-0000-0E00-0000AB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xmlns="" id="{00000000-0008-0000-0E00-0000AC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9071</xdr:rowOff>
    </xdr:from>
    <xdr:to>
      <xdr:col>116</xdr:col>
      <xdr:colOff>114300</xdr:colOff>
      <xdr:row>106</xdr:row>
      <xdr:rowOff>110671</xdr:rowOff>
    </xdr:to>
    <xdr:sp macro="" textlink="">
      <xdr:nvSpPr>
        <xdr:cNvPr id="685" name="楕円 684">
          <a:extLst>
            <a:ext uri="{FF2B5EF4-FFF2-40B4-BE49-F238E27FC236}">
              <a16:creationId xmlns:a16="http://schemas.microsoft.com/office/drawing/2014/main" xmlns="" id="{00000000-0008-0000-0E00-0000AD020000}"/>
            </a:ext>
          </a:extLst>
        </xdr:cNvPr>
        <xdr:cNvSpPr/>
      </xdr:nvSpPr>
      <xdr:spPr>
        <a:xfrm>
          <a:off x="221107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31948</xdr:rowOff>
    </xdr:from>
    <xdr:ext cx="469744" cy="259045"/>
    <xdr:sp macro="" textlink="">
      <xdr:nvSpPr>
        <xdr:cNvPr id="686" name="【公民館】&#10;一人当たり面積該当値テキスト">
          <a:extLst>
            <a:ext uri="{FF2B5EF4-FFF2-40B4-BE49-F238E27FC236}">
              <a16:creationId xmlns:a16="http://schemas.microsoft.com/office/drawing/2014/main" xmlns="" id="{00000000-0008-0000-0E00-0000AE020000}"/>
            </a:ext>
          </a:extLst>
        </xdr:cNvPr>
        <xdr:cNvSpPr txBox="1"/>
      </xdr:nvSpPr>
      <xdr:spPr>
        <a:xfrm>
          <a:off x="22199600" y="1803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23768</xdr:rowOff>
    </xdr:from>
    <xdr:to>
      <xdr:col>112</xdr:col>
      <xdr:colOff>38100</xdr:colOff>
      <xdr:row>106</xdr:row>
      <xdr:rowOff>125368</xdr:rowOff>
    </xdr:to>
    <xdr:sp macro="" textlink="">
      <xdr:nvSpPr>
        <xdr:cNvPr id="687" name="楕円 686">
          <a:extLst>
            <a:ext uri="{FF2B5EF4-FFF2-40B4-BE49-F238E27FC236}">
              <a16:creationId xmlns:a16="http://schemas.microsoft.com/office/drawing/2014/main" xmlns="" id="{00000000-0008-0000-0E00-0000AF020000}"/>
            </a:ext>
          </a:extLst>
        </xdr:cNvPr>
        <xdr:cNvSpPr/>
      </xdr:nvSpPr>
      <xdr:spPr>
        <a:xfrm>
          <a:off x="21272500" y="181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59871</xdr:rowOff>
    </xdr:from>
    <xdr:to>
      <xdr:col>116</xdr:col>
      <xdr:colOff>63500</xdr:colOff>
      <xdr:row>106</xdr:row>
      <xdr:rowOff>74568</xdr:rowOff>
    </xdr:to>
    <xdr:cxnSp macro="">
      <xdr:nvCxnSpPr>
        <xdr:cNvPr id="688" name="直線コネクタ 687">
          <a:extLst>
            <a:ext uri="{FF2B5EF4-FFF2-40B4-BE49-F238E27FC236}">
              <a16:creationId xmlns:a16="http://schemas.microsoft.com/office/drawing/2014/main" xmlns="" id="{00000000-0008-0000-0E00-0000B0020000}"/>
            </a:ext>
          </a:extLst>
        </xdr:cNvPr>
        <xdr:cNvCxnSpPr/>
      </xdr:nvCxnSpPr>
      <xdr:spPr>
        <a:xfrm flipV="1">
          <a:off x="21323300" y="18233571"/>
          <a:ext cx="8382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93980</xdr:rowOff>
    </xdr:from>
    <xdr:to>
      <xdr:col>107</xdr:col>
      <xdr:colOff>101600</xdr:colOff>
      <xdr:row>106</xdr:row>
      <xdr:rowOff>24130</xdr:rowOff>
    </xdr:to>
    <xdr:sp macro="" textlink="">
      <xdr:nvSpPr>
        <xdr:cNvPr id="689" name="楕円 688">
          <a:extLst>
            <a:ext uri="{FF2B5EF4-FFF2-40B4-BE49-F238E27FC236}">
              <a16:creationId xmlns:a16="http://schemas.microsoft.com/office/drawing/2014/main" xmlns="" id="{00000000-0008-0000-0E00-0000B1020000}"/>
            </a:ext>
          </a:extLst>
        </xdr:cNvPr>
        <xdr:cNvSpPr/>
      </xdr:nvSpPr>
      <xdr:spPr>
        <a:xfrm>
          <a:off x="20383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144780</xdr:rowOff>
    </xdr:from>
    <xdr:to>
      <xdr:col>111</xdr:col>
      <xdr:colOff>177800</xdr:colOff>
      <xdr:row>106</xdr:row>
      <xdr:rowOff>74568</xdr:rowOff>
    </xdr:to>
    <xdr:cxnSp macro="">
      <xdr:nvCxnSpPr>
        <xdr:cNvPr id="690" name="直線コネクタ 689">
          <a:extLst>
            <a:ext uri="{FF2B5EF4-FFF2-40B4-BE49-F238E27FC236}">
              <a16:creationId xmlns:a16="http://schemas.microsoft.com/office/drawing/2014/main" xmlns="" id="{00000000-0008-0000-0E00-0000B2020000}"/>
            </a:ext>
          </a:extLst>
        </xdr:cNvPr>
        <xdr:cNvCxnSpPr/>
      </xdr:nvCxnSpPr>
      <xdr:spPr>
        <a:xfrm>
          <a:off x="20434300" y="18147030"/>
          <a:ext cx="889000" cy="10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107043</xdr:rowOff>
    </xdr:from>
    <xdr:to>
      <xdr:col>102</xdr:col>
      <xdr:colOff>165100</xdr:colOff>
      <xdr:row>106</xdr:row>
      <xdr:rowOff>37193</xdr:rowOff>
    </xdr:to>
    <xdr:sp macro="" textlink="">
      <xdr:nvSpPr>
        <xdr:cNvPr id="691" name="楕円 690">
          <a:extLst>
            <a:ext uri="{FF2B5EF4-FFF2-40B4-BE49-F238E27FC236}">
              <a16:creationId xmlns:a16="http://schemas.microsoft.com/office/drawing/2014/main" xmlns="" id="{00000000-0008-0000-0E00-0000B3020000}"/>
            </a:ext>
          </a:extLst>
        </xdr:cNvPr>
        <xdr:cNvSpPr/>
      </xdr:nvSpPr>
      <xdr:spPr>
        <a:xfrm>
          <a:off x="19494500" y="18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144780</xdr:rowOff>
    </xdr:from>
    <xdr:to>
      <xdr:col>107</xdr:col>
      <xdr:colOff>50800</xdr:colOff>
      <xdr:row>105</xdr:row>
      <xdr:rowOff>157843</xdr:rowOff>
    </xdr:to>
    <xdr:cxnSp macro="">
      <xdr:nvCxnSpPr>
        <xdr:cNvPr id="692" name="直線コネクタ 691">
          <a:extLst>
            <a:ext uri="{FF2B5EF4-FFF2-40B4-BE49-F238E27FC236}">
              <a16:creationId xmlns:a16="http://schemas.microsoft.com/office/drawing/2014/main" xmlns="" id="{00000000-0008-0000-0E00-0000B4020000}"/>
            </a:ext>
          </a:extLst>
        </xdr:cNvPr>
        <xdr:cNvCxnSpPr/>
      </xdr:nvCxnSpPr>
      <xdr:spPr>
        <a:xfrm flipV="1">
          <a:off x="19545300" y="1814703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127198</xdr:rowOff>
    </xdr:from>
    <xdr:ext cx="469744" cy="259045"/>
    <xdr:sp macro="" textlink="">
      <xdr:nvSpPr>
        <xdr:cNvPr id="693" name="n_1aveValue【公民館】&#10;一人当たり面積">
          <a:extLst>
            <a:ext uri="{FF2B5EF4-FFF2-40B4-BE49-F238E27FC236}">
              <a16:creationId xmlns:a16="http://schemas.microsoft.com/office/drawing/2014/main" xmlns="" id="{00000000-0008-0000-0E00-0000B5020000}"/>
            </a:ext>
          </a:extLst>
        </xdr:cNvPr>
        <xdr:cNvSpPr txBox="1"/>
      </xdr:nvSpPr>
      <xdr:spPr>
        <a:xfrm>
          <a:off x="210757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108329</xdr:rowOff>
    </xdr:from>
    <xdr:ext cx="469744" cy="259045"/>
    <xdr:sp macro="" textlink="">
      <xdr:nvSpPr>
        <xdr:cNvPr id="694" name="n_2aveValue【公民館】&#10;一人当たり面積">
          <a:extLst>
            <a:ext uri="{FF2B5EF4-FFF2-40B4-BE49-F238E27FC236}">
              <a16:creationId xmlns:a16="http://schemas.microsoft.com/office/drawing/2014/main" xmlns="" id="{00000000-0008-0000-0E00-0000B6020000}"/>
            </a:ext>
          </a:extLst>
        </xdr:cNvPr>
        <xdr:cNvSpPr txBox="1"/>
      </xdr:nvSpPr>
      <xdr:spPr>
        <a:xfrm>
          <a:off x="20199427" y="1828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147519</xdr:rowOff>
    </xdr:from>
    <xdr:ext cx="469744" cy="259045"/>
    <xdr:sp macro="" textlink="">
      <xdr:nvSpPr>
        <xdr:cNvPr id="695" name="n_3aveValue【公民館】&#10;一人当たり面積">
          <a:extLst>
            <a:ext uri="{FF2B5EF4-FFF2-40B4-BE49-F238E27FC236}">
              <a16:creationId xmlns:a16="http://schemas.microsoft.com/office/drawing/2014/main" xmlns="" id="{00000000-0008-0000-0E00-0000B7020000}"/>
            </a:ext>
          </a:extLst>
        </xdr:cNvPr>
        <xdr:cNvSpPr txBox="1"/>
      </xdr:nvSpPr>
      <xdr:spPr>
        <a:xfrm>
          <a:off x="19310427"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116495</xdr:rowOff>
    </xdr:from>
    <xdr:ext cx="469744" cy="259045"/>
    <xdr:sp macro="" textlink="">
      <xdr:nvSpPr>
        <xdr:cNvPr id="696" name="n_1mainValue【公民館】&#10;一人当たり面積">
          <a:extLst>
            <a:ext uri="{FF2B5EF4-FFF2-40B4-BE49-F238E27FC236}">
              <a16:creationId xmlns:a16="http://schemas.microsoft.com/office/drawing/2014/main" xmlns="" id="{00000000-0008-0000-0E00-0000B8020000}"/>
            </a:ext>
          </a:extLst>
        </xdr:cNvPr>
        <xdr:cNvSpPr txBox="1"/>
      </xdr:nvSpPr>
      <xdr:spPr>
        <a:xfrm>
          <a:off x="21075727" y="1829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40657</xdr:rowOff>
    </xdr:from>
    <xdr:ext cx="469744" cy="259045"/>
    <xdr:sp macro="" textlink="">
      <xdr:nvSpPr>
        <xdr:cNvPr id="697" name="n_2mainValue【公民館】&#10;一人当たり面積">
          <a:extLst>
            <a:ext uri="{FF2B5EF4-FFF2-40B4-BE49-F238E27FC236}">
              <a16:creationId xmlns:a16="http://schemas.microsoft.com/office/drawing/2014/main" xmlns="" id="{00000000-0008-0000-0E00-0000B9020000}"/>
            </a:ext>
          </a:extLst>
        </xdr:cNvPr>
        <xdr:cNvSpPr txBox="1"/>
      </xdr:nvSpPr>
      <xdr:spPr>
        <a:xfrm>
          <a:off x="20199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53720</xdr:rowOff>
    </xdr:from>
    <xdr:ext cx="469744" cy="259045"/>
    <xdr:sp macro="" textlink="">
      <xdr:nvSpPr>
        <xdr:cNvPr id="698" name="n_3mainValue【公民館】&#10;一人当たり面積">
          <a:extLst>
            <a:ext uri="{FF2B5EF4-FFF2-40B4-BE49-F238E27FC236}">
              <a16:creationId xmlns:a16="http://schemas.microsoft.com/office/drawing/2014/main" xmlns="" id="{00000000-0008-0000-0E00-0000BA020000}"/>
            </a:ext>
          </a:extLst>
        </xdr:cNvPr>
        <xdr:cNvSpPr txBox="1"/>
      </xdr:nvSpPr>
      <xdr:spPr>
        <a:xfrm>
          <a:off x="19310427" y="1788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9" name="正方形/長方形 698">
          <a:extLst>
            <a:ext uri="{FF2B5EF4-FFF2-40B4-BE49-F238E27FC236}">
              <a16:creationId xmlns:a16="http://schemas.microsoft.com/office/drawing/2014/main" xmlns="" id="{00000000-0008-0000-0E00-0000BB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0" name="正方形/長方形 699">
          <a:extLst>
            <a:ext uri="{FF2B5EF4-FFF2-40B4-BE49-F238E27FC236}">
              <a16:creationId xmlns:a16="http://schemas.microsoft.com/office/drawing/2014/main" xmlns="" id="{00000000-0008-0000-0E00-0000BC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1" name="テキスト ボックス 700">
          <a:extLst>
            <a:ext uri="{FF2B5EF4-FFF2-40B4-BE49-F238E27FC236}">
              <a16:creationId xmlns:a16="http://schemas.microsoft.com/office/drawing/2014/main" xmlns="" id="{00000000-0008-0000-0E00-0000BD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道路、橋りょう・トンネル、こども園・保育所の有形固定資産減価償却率は類似団体平均より低く、公営住宅、学校施設、</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公民館はほぼ平均に近い数字が出ている。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こども園・保育所については、平成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年度に原町こども園、平成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年度に原町保育所を整備したため減価償却率が２年間で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ている。一人当たり面積は類似団体と比較して倍以上になっているため施設の統廃合を図り維持経費を抑えて行きたいが、当町は東西に広い地形であり保育所・こども園を統廃合することは地域の子育て環境の観点から容易には行えない。地域の実情と財政事情を考慮しながら政策を進めていく必要が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公民館の有形固定資産減価償却率は、類似団体平均とはそれほど大きく差は無いが、全国平均や群馬県の平均と比較すると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ポイント以上</a:t>
          </a:r>
          <a:r>
            <a:rPr kumimoji="1" lang="ja-JP" altLang="en-US" sz="1300">
              <a:latin typeface="ＭＳ Ｐゴシック" panose="020B0600070205080204" pitchFamily="50" charset="-128"/>
              <a:ea typeface="ＭＳ Ｐゴシック" panose="020B0600070205080204" pitchFamily="50" charset="-128"/>
            </a:rPr>
            <a:t>高くなっている。各地区の公民館も要望等により修繕は行っているものの、大規模な修繕も見込まれるので利用状況等と照らし合わせて計画的に予防修繕等行っていきたい。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群馬県東吾妻町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13,885
13,619
253.91
9,340,366
9,012,409
209,029
5,371,649
11,475,317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00000000-0008-0000-0F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xmlns="" id="{00000000-0008-0000-0F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xmlns="" id="{00000000-0008-0000-0F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xmlns="" id="{00000000-0008-0000-0F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xmlns="" id="{00000000-0008-0000-0F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xmlns="" id="{00000000-0008-0000-0F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xmlns="" id="{00000000-0008-0000-0F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xmlns="" id="{00000000-0008-0000-0F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xmlns="" id="{00000000-0008-0000-0F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xmlns="" id="{00000000-0008-0000-0F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xmlns="" id="{00000000-0008-0000-0F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xmlns="" id="{00000000-0008-0000-0F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xmlns="" id="{00000000-0008-0000-0F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xmlns="" id="{00000000-0008-0000-0F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xmlns="" id="{00000000-0008-0000-0F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xmlns="" id="{00000000-0008-0000-0F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xmlns="" id="{00000000-0008-0000-0F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xmlns="" id="{00000000-0008-0000-0F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xmlns="" id="{00000000-0008-0000-0F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xmlns="" id="{00000000-0008-0000-0F00-00003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xmlns="" id="{00000000-0008-0000-0F00-00003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xmlns="" id="{00000000-0008-0000-0F00-00003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xmlns="" id="{00000000-0008-0000-0F00-00003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xmlns="" id="{00000000-0008-0000-0F00-00003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xmlns="" id="{00000000-0008-0000-0F00-00003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xmlns="" id="{00000000-0008-0000-0F00-00004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xmlns="" id="{00000000-0008-0000-0F00-00004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xmlns="" id="{00000000-0008-0000-0F00-00004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xmlns="" id="{00000000-0008-0000-0F00-00004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xmlns="" id="{00000000-0008-0000-0F00-00004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xmlns="" id="{00000000-0008-0000-0F00-00004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xmlns="" id="{00000000-0008-0000-0F00-00004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xmlns="" id="{00000000-0008-0000-0F00-00004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59055</xdr:rowOff>
    </xdr:to>
    <xdr:cxnSp macro="">
      <xdr:nvCxnSpPr>
        <xdr:cNvPr id="72" name="直線コネクタ 71">
          <a:extLst>
            <a:ext uri="{FF2B5EF4-FFF2-40B4-BE49-F238E27FC236}">
              <a16:creationId xmlns:a16="http://schemas.microsoft.com/office/drawing/2014/main" xmlns="" id="{00000000-0008-0000-0F00-000048000000}"/>
            </a:ext>
          </a:extLst>
        </xdr:cNvPr>
        <xdr:cNvCxnSpPr/>
      </xdr:nvCxnSpPr>
      <xdr:spPr>
        <a:xfrm flipV="1">
          <a:off x="4634865" y="9525000"/>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62882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xmlns="" id="{00000000-0008-0000-0F00-000049000000}"/>
            </a:ext>
          </a:extLst>
        </xdr:cNvPr>
        <xdr:cNvSpPr txBox="1"/>
      </xdr:nvSpPr>
      <xdr:spPr>
        <a:xfrm>
          <a:off x="4673600" y="1103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59055</xdr:rowOff>
    </xdr:from>
    <xdr:to>
      <xdr:col>24</xdr:col>
      <xdr:colOff>152400</xdr:colOff>
      <xdr:row>64</xdr:row>
      <xdr:rowOff>59055</xdr:rowOff>
    </xdr:to>
    <xdr:cxnSp macro="">
      <xdr:nvCxnSpPr>
        <xdr:cNvPr id="74" name="直線コネクタ 73">
          <a:extLst>
            <a:ext uri="{FF2B5EF4-FFF2-40B4-BE49-F238E27FC236}">
              <a16:creationId xmlns:a16="http://schemas.microsoft.com/office/drawing/2014/main" xmlns="" id="{00000000-0008-0000-0F00-00004A000000}"/>
            </a:ext>
          </a:extLst>
        </xdr:cNvPr>
        <xdr:cNvCxnSpPr/>
      </xdr:nvCxnSpPr>
      <xdr:spPr>
        <a:xfrm>
          <a:off x="4546600" y="1103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xmlns="" id="{00000000-0008-0000-0F00-00004B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xmlns="" id="{00000000-0008-0000-0F00-00004C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85742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xmlns="" id="{00000000-0008-0000-0F00-00004D000000}"/>
            </a:ext>
          </a:extLst>
        </xdr:cNvPr>
        <xdr:cNvSpPr txBox="1"/>
      </xdr:nvSpPr>
      <xdr:spPr>
        <a:xfrm>
          <a:off x="4673600" y="10201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78" name="フローチャート: 判断 77">
          <a:extLst>
            <a:ext uri="{FF2B5EF4-FFF2-40B4-BE49-F238E27FC236}">
              <a16:creationId xmlns:a16="http://schemas.microsoft.com/office/drawing/2014/main" xmlns="" id="{00000000-0008-0000-0F00-00004E000000}"/>
            </a:ext>
          </a:extLst>
        </xdr:cNvPr>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79" name="フローチャート: 判断 78">
          <a:extLst>
            <a:ext uri="{FF2B5EF4-FFF2-40B4-BE49-F238E27FC236}">
              <a16:creationId xmlns:a16="http://schemas.microsoft.com/office/drawing/2014/main" xmlns="" id="{00000000-0008-0000-0F00-00004F000000}"/>
            </a:ext>
          </a:extLst>
        </xdr:cNvPr>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17162</xdr:rowOff>
    </xdr:from>
    <xdr:ext cx="405111" cy="259045"/>
    <xdr:sp macro="" textlink="">
      <xdr:nvSpPr>
        <xdr:cNvPr id="80" name="n_1aveValue【体育館・プール】&#10;有形固定資産減価償却率">
          <a:extLst>
            <a:ext uri="{FF2B5EF4-FFF2-40B4-BE49-F238E27FC236}">
              <a16:creationId xmlns:a16="http://schemas.microsoft.com/office/drawing/2014/main" xmlns="" id="{00000000-0008-0000-0F00-000050000000}"/>
            </a:ext>
          </a:extLst>
        </xdr:cNvPr>
        <xdr:cNvSpPr txBox="1"/>
      </xdr:nvSpPr>
      <xdr:spPr>
        <a:xfrm>
          <a:off x="3582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116840</xdr:rowOff>
    </xdr:from>
    <xdr:to>
      <xdr:col>15</xdr:col>
      <xdr:colOff>101600</xdr:colOff>
      <xdr:row>60</xdr:row>
      <xdr:rowOff>46990</xdr:rowOff>
    </xdr:to>
    <xdr:sp macro="" textlink="">
      <xdr:nvSpPr>
        <xdr:cNvPr id="81" name="フローチャート: 判断 80">
          <a:extLst>
            <a:ext uri="{FF2B5EF4-FFF2-40B4-BE49-F238E27FC236}">
              <a16:creationId xmlns:a16="http://schemas.microsoft.com/office/drawing/2014/main" xmlns="" id="{00000000-0008-0000-0F00-000051000000}"/>
            </a:ext>
          </a:extLst>
        </xdr:cNvPr>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38117</xdr:rowOff>
    </xdr:from>
    <xdr:ext cx="405111" cy="259045"/>
    <xdr:sp macro="" textlink="">
      <xdr:nvSpPr>
        <xdr:cNvPr id="82" name="n_2aveValue【体育館・プール】&#10;有形固定資産減価償却率">
          <a:extLst>
            <a:ext uri="{FF2B5EF4-FFF2-40B4-BE49-F238E27FC236}">
              <a16:creationId xmlns:a16="http://schemas.microsoft.com/office/drawing/2014/main" xmlns="" id="{00000000-0008-0000-0F00-000052000000}"/>
            </a:ext>
          </a:extLst>
        </xdr:cNvPr>
        <xdr:cNvSpPr txBox="1"/>
      </xdr:nvSpPr>
      <xdr:spPr>
        <a:xfrm>
          <a:off x="2705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38735</xdr:rowOff>
    </xdr:from>
    <xdr:to>
      <xdr:col>10</xdr:col>
      <xdr:colOff>165100</xdr:colOff>
      <xdr:row>59</xdr:row>
      <xdr:rowOff>140335</xdr:rowOff>
    </xdr:to>
    <xdr:sp macro="" textlink="">
      <xdr:nvSpPr>
        <xdr:cNvPr id="83" name="フローチャート: 判断 82">
          <a:extLst>
            <a:ext uri="{FF2B5EF4-FFF2-40B4-BE49-F238E27FC236}">
              <a16:creationId xmlns:a16="http://schemas.microsoft.com/office/drawing/2014/main" xmlns="" id="{00000000-0008-0000-0F00-000053000000}"/>
            </a:ext>
          </a:extLst>
        </xdr:cNvPr>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131462</xdr:rowOff>
    </xdr:from>
    <xdr:ext cx="405111" cy="259045"/>
    <xdr:sp macro="" textlink="">
      <xdr:nvSpPr>
        <xdr:cNvPr id="84" name="n_3aveValue【体育館・プール】&#10;有形固定資産減価償却率">
          <a:extLst>
            <a:ext uri="{FF2B5EF4-FFF2-40B4-BE49-F238E27FC236}">
              <a16:creationId xmlns:a16="http://schemas.microsoft.com/office/drawing/2014/main" xmlns="" id="{00000000-0008-0000-0F00-000054000000}"/>
            </a:ext>
          </a:extLst>
        </xdr:cNvPr>
        <xdr:cNvSpPr txBox="1"/>
      </xdr:nvSpPr>
      <xdr:spPr>
        <a:xfrm>
          <a:off x="1816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xmlns="" id="{00000000-0008-0000-0F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xmlns="" id="{00000000-0008-0000-0F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xmlns="" id="{00000000-0008-0000-0F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xmlns="" id="{00000000-0008-0000-0F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xmlns="" id="{00000000-0008-0000-0F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105410</xdr:rowOff>
    </xdr:from>
    <xdr:to>
      <xdr:col>24</xdr:col>
      <xdr:colOff>114300</xdr:colOff>
      <xdr:row>57</xdr:row>
      <xdr:rowOff>35560</xdr:rowOff>
    </xdr:to>
    <xdr:sp macro="" textlink="">
      <xdr:nvSpPr>
        <xdr:cNvPr id="90" name="楕円 89">
          <a:extLst>
            <a:ext uri="{FF2B5EF4-FFF2-40B4-BE49-F238E27FC236}">
              <a16:creationId xmlns:a16="http://schemas.microsoft.com/office/drawing/2014/main" xmlns="" id="{00000000-0008-0000-0F00-00005A000000}"/>
            </a:ext>
          </a:extLst>
        </xdr:cNvPr>
        <xdr:cNvSpPr/>
      </xdr:nvSpPr>
      <xdr:spPr>
        <a:xfrm>
          <a:off x="4584700" y="970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128287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xmlns="" id="{00000000-0008-0000-0F00-00005B000000}"/>
            </a:ext>
          </a:extLst>
        </xdr:cNvPr>
        <xdr:cNvSpPr txBox="1"/>
      </xdr:nvSpPr>
      <xdr:spPr>
        <a:xfrm>
          <a:off x="4673600" y="955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132080</xdr:rowOff>
    </xdr:from>
    <xdr:to>
      <xdr:col>20</xdr:col>
      <xdr:colOff>38100</xdr:colOff>
      <xdr:row>57</xdr:row>
      <xdr:rowOff>62230</xdr:rowOff>
    </xdr:to>
    <xdr:sp macro="" textlink="">
      <xdr:nvSpPr>
        <xdr:cNvPr id="92" name="楕円 91">
          <a:extLst>
            <a:ext uri="{FF2B5EF4-FFF2-40B4-BE49-F238E27FC236}">
              <a16:creationId xmlns:a16="http://schemas.microsoft.com/office/drawing/2014/main" xmlns="" id="{00000000-0008-0000-0F00-00005C000000}"/>
            </a:ext>
          </a:extLst>
        </xdr:cNvPr>
        <xdr:cNvSpPr/>
      </xdr:nvSpPr>
      <xdr:spPr>
        <a:xfrm>
          <a:off x="3746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156210</xdr:rowOff>
    </xdr:from>
    <xdr:to>
      <xdr:col>24</xdr:col>
      <xdr:colOff>63500</xdr:colOff>
      <xdr:row>57</xdr:row>
      <xdr:rowOff>11430</xdr:rowOff>
    </xdr:to>
    <xdr:cxnSp macro="">
      <xdr:nvCxnSpPr>
        <xdr:cNvPr id="93" name="直線コネクタ 92">
          <a:extLst>
            <a:ext uri="{FF2B5EF4-FFF2-40B4-BE49-F238E27FC236}">
              <a16:creationId xmlns:a16="http://schemas.microsoft.com/office/drawing/2014/main" xmlns="" id="{00000000-0008-0000-0F00-00005D000000}"/>
            </a:ext>
          </a:extLst>
        </xdr:cNvPr>
        <xdr:cNvCxnSpPr/>
      </xdr:nvCxnSpPr>
      <xdr:spPr>
        <a:xfrm flipV="1">
          <a:off x="3797300" y="975741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158750</xdr:rowOff>
    </xdr:from>
    <xdr:to>
      <xdr:col>15</xdr:col>
      <xdr:colOff>101600</xdr:colOff>
      <xdr:row>57</xdr:row>
      <xdr:rowOff>88900</xdr:rowOff>
    </xdr:to>
    <xdr:sp macro="" textlink="">
      <xdr:nvSpPr>
        <xdr:cNvPr id="94" name="楕円 93">
          <a:extLst>
            <a:ext uri="{FF2B5EF4-FFF2-40B4-BE49-F238E27FC236}">
              <a16:creationId xmlns:a16="http://schemas.microsoft.com/office/drawing/2014/main" xmlns="" id="{00000000-0008-0000-0F00-00005E000000}"/>
            </a:ext>
          </a:extLst>
        </xdr:cNvPr>
        <xdr:cNvSpPr/>
      </xdr:nvSpPr>
      <xdr:spPr>
        <a:xfrm>
          <a:off x="285750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11430</xdr:rowOff>
    </xdr:from>
    <xdr:to>
      <xdr:col>19</xdr:col>
      <xdr:colOff>177800</xdr:colOff>
      <xdr:row>57</xdr:row>
      <xdr:rowOff>38100</xdr:rowOff>
    </xdr:to>
    <xdr:cxnSp macro="">
      <xdr:nvCxnSpPr>
        <xdr:cNvPr id="95" name="直線コネクタ 94">
          <a:extLst>
            <a:ext uri="{FF2B5EF4-FFF2-40B4-BE49-F238E27FC236}">
              <a16:creationId xmlns:a16="http://schemas.microsoft.com/office/drawing/2014/main" xmlns="" id="{00000000-0008-0000-0F00-00005F000000}"/>
            </a:ext>
          </a:extLst>
        </xdr:cNvPr>
        <xdr:cNvCxnSpPr/>
      </xdr:nvCxnSpPr>
      <xdr:spPr>
        <a:xfrm flipV="1">
          <a:off x="2908300" y="97840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19685</xdr:rowOff>
    </xdr:from>
    <xdr:to>
      <xdr:col>10</xdr:col>
      <xdr:colOff>165100</xdr:colOff>
      <xdr:row>57</xdr:row>
      <xdr:rowOff>121285</xdr:rowOff>
    </xdr:to>
    <xdr:sp macro="" textlink="">
      <xdr:nvSpPr>
        <xdr:cNvPr id="96" name="楕円 95">
          <a:extLst>
            <a:ext uri="{FF2B5EF4-FFF2-40B4-BE49-F238E27FC236}">
              <a16:creationId xmlns:a16="http://schemas.microsoft.com/office/drawing/2014/main" xmlns="" id="{00000000-0008-0000-0F00-000060000000}"/>
            </a:ext>
          </a:extLst>
        </xdr:cNvPr>
        <xdr:cNvSpPr/>
      </xdr:nvSpPr>
      <xdr:spPr>
        <a:xfrm>
          <a:off x="1968500" y="97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38100</xdr:rowOff>
    </xdr:from>
    <xdr:to>
      <xdr:col>15</xdr:col>
      <xdr:colOff>50800</xdr:colOff>
      <xdr:row>57</xdr:row>
      <xdr:rowOff>70485</xdr:rowOff>
    </xdr:to>
    <xdr:cxnSp macro="">
      <xdr:nvCxnSpPr>
        <xdr:cNvPr id="97" name="直線コネクタ 96">
          <a:extLst>
            <a:ext uri="{FF2B5EF4-FFF2-40B4-BE49-F238E27FC236}">
              <a16:creationId xmlns:a16="http://schemas.microsoft.com/office/drawing/2014/main" xmlns="" id="{00000000-0008-0000-0F00-000061000000}"/>
            </a:ext>
          </a:extLst>
        </xdr:cNvPr>
        <xdr:cNvCxnSpPr/>
      </xdr:nvCxnSpPr>
      <xdr:spPr>
        <a:xfrm flipV="1">
          <a:off x="2019300" y="98107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78757</xdr:rowOff>
    </xdr:from>
    <xdr:ext cx="405111" cy="259045"/>
    <xdr:sp macro="" textlink="">
      <xdr:nvSpPr>
        <xdr:cNvPr id="98" name="n_1mainValue【体育館・プール】&#10;有形固定資産減価償却率">
          <a:extLst>
            <a:ext uri="{FF2B5EF4-FFF2-40B4-BE49-F238E27FC236}">
              <a16:creationId xmlns:a16="http://schemas.microsoft.com/office/drawing/2014/main" xmlns="" id="{00000000-0008-0000-0F00-000062000000}"/>
            </a:ext>
          </a:extLst>
        </xdr:cNvPr>
        <xdr:cNvSpPr txBox="1"/>
      </xdr:nvSpPr>
      <xdr:spPr>
        <a:xfrm>
          <a:off x="35820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105427</xdr:rowOff>
    </xdr:from>
    <xdr:ext cx="405111" cy="259045"/>
    <xdr:sp macro="" textlink="">
      <xdr:nvSpPr>
        <xdr:cNvPr id="99" name="n_2mainValue【体育館・プール】&#10;有形固定資産減価償却率">
          <a:extLst>
            <a:ext uri="{FF2B5EF4-FFF2-40B4-BE49-F238E27FC236}">
              <a16:creationId xmlns:a16="http://schemas.microsoft.com/office/drawing/2014/main" xmlns="" id="{00000000-0008-0000-0F00-000063000000}"/>
            </a:ext>
          </a:extLst>
        </xdr:cNvPr>
        <xdr:cNvSpPr txBox="1"/>
      </xdr:nvSpPr>
      <xdr:spPr>
        <a:xfrm>
          <a:off x="2705744" y="953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137812</xdr:rowOff>
    </xdr:from>
    <xdr:ext cx="405111" cy="259045"/>
    <xdr:sp macro="" textlink="">
      <xdr:nvSpPr>
        <xdr:cNvPr id="100" name="n_3mainValue【体育館・プール】&#10;有形固定資産減価償却率">
          <a:extLst>
            <a:ext uri="{FF2B5EF4-FFF2-40B4-BE49-F238E27FC236}">
              <a16:creationId xmlns:a16="http://schemas.microsoft.com/office/drawing/2014/main" xmlns="" id="{00000000-0008-0000-0F00-000064000000}"/>
            </a:ext>
          </a:extLst>
        </xdr:cNvPr>
        <xdr:cNvSpPr txBox="1"/>
      </xdr:nvSpPr>
      <xdr:spPr>
        <a:xfrm>
          <a:off x="1816744" y="956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a:extLst>
            <a:ext uri="{FF2B5EF4-FFF2-40B4-BE49-F238E27FC236}">
              <a16:creationId xmlns:a16="http://schemas.microsoft.com/office/drawing/2014/main" xmlns="" id="{00000000-0008-0000-0F00-00006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a:extLst>
            <a:ext uri="{FF2B5EF4-FFF2-40B4-BE49-F238E27FC236}">
              <a16:creationId xmlns:a16="http://schemas.microsoft.com/office/drawing/2014/main" xmlns="" id="{00000000-0008-0000-0F00-00006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a:extLst>
            <a:ext uri="{FF2B5EF4-FFF2-40B4-BE49-F238E27FC236}">
              <a16:creationId xmlns:a16="http://schemas.microsoft.com/office/drawing/2014/main" xmlns="" id="{00000000-0008-0000-0F00-00006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a:extLst>
            <a:ext uri="{FF2B5EF4-FFF2-40B4-BE49-F238E27FC236}">
              <a16:creationId xmlns:a16="http://schemas.microsoft.com/office/drawing/2014/main" xmlns="" id="{00000000-0008-0000-0F00-00006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a:extLst>
            <a:ext uri="{FF2B5EF4-FFF2-40B4-BE49-F238E27FC236}">
              <a16:creationId xmlns:a16="http://schemas.microsoft.com/office/drawing/2014/main" xmlns="" id="{00000000-0008-0000-0F00-00006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a:extLst>
            <a:ext uri="{FF2B5EF4-FFF2-40B4-BE49-F238E27FC236}">
              <a16:creationId xmlns:a16="http://schemas.microsoft.com/office/drawing/2014/main" xmlns="" id="{00000000-0008-0000-0F00-00006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a:extLst>
            <a:ext uri="{FF2B5EF4-FFF2-40B4-BE49-F238E27FC236}">
              <a16:creationId xmlns:a16="http://schemas.microsoft.com/office/drawing/2014/main" xmlns="" id="{00000000-0008-0000-0F00-00006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a:extLst>
            <a:ext uri="{FF2B5EF4-FFF2-40B4-BE49-F238E27FC236}">
              <a16:creationId xmlns:a16="http://schemas.microsoft.com/office/drawing/2014/main" xmlns="" id="{00000000-0008-0000-0F00-00006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a:extLst>
            <a:ext uri="{FF2B5EF4-FFF2-40B4-BE49-F238E27FC236}">
              <a16:creationId xmlns:a16="http://schemas.microsoft.com/office/drawing/2014/main" xmlns="" id="{00000000-0008-0000-0F00-00006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a:extLst>
            <a:ext uri="{FF2B5EF4-FFF2-40B4-BE49-F238E27FC236}">
              <a16:creationId xmlns:a16="http://schemas.microsoft.com/office/drawing/2014/main" xmlns="" id="{00000000-0008-0000-0F00-00006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1" name="直線コネクタ 110">
          <a:extLst>
            <a:ext uri="{FF2B5EF4-FFF2-40B4-BE49-F238E27FC236}">
              <a16:creationId xmlns:a16="http://schemas.microsoft.com/office/drawing/2014/main" xmlns="" id="{00000000-0008-0000-0F00-00006F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2" name="テキスト ボックス 111">
          <a:extLst>
            <a:ext uri="{FF2B5EF4-FFF2-40B4-BE49-F238E27FC236}">
              <a16:creationId xmlns:a16="http://schemas.microsoft.com/office/drawing/2014/main" xmlns="" id="{00000000-0008-0000-0F00-000070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3" name="直線コネクタ 112">
          <a:extLst>
            <a:ext uri="{FF2B5EF4-FFF2-40B4-BE49-F238E27FC236}">
              <a16:creationId xmlns:a16="http://schemas.microsoft.com/office/drawing/2014/main" xmlns="" id="{00000000-0008-0000-0F00-000071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4" name="テキスト ボックス 113">
          <a:extLst>
            <a:ext uri="{FF2B5EF4-FFF2-40B4-BE49-F238E27FC236}">
              <a16:creationId xmlns:a16="http://schemas.microsoft.com/office/drawing/2014/main" xmlns="" id="{00000000-0008-0000-0F00-000072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5" name="直線コネクタ 114">
          <a:extLst>
            <a:ext uri="{FF2B5EF4-FFF2-40B4-BE49-F238E27FC236}">
              <a16:creationId xmlns:a16="http://schemas.microsoft.com/office/drawing/2014/main" xmlns="" id="{00000000-0008-0000-0F00-000073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6" name="テキスト ボックス 115">
          <a:extLst>
            <a:ext uri="{FF2B5EF4-FFF2-40B4-BE49-F238E27FC236}">
              <a16:creationId xmlns:a16="http://schemas.microsoft.com/office/drawing/2014/main" xmlns="" id="{00000000-0008-0000-0F00-000074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7" name="直線コネクタ 116">
          <a:extLst>
            <a:ext uri="{FF2B5EF4-FFF2-40B4-BE49-F238E27FC236}">
              <a16:creationId xmlns:a16="http://schemas.microsoft.com/office/drawing/2014/main" xmlns="" id="{00000000-0008-0000-0F00-000075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8" name="テキスト ボックス 117">
          <a:extLst>
            <a:ext uri="{FF2B5EF4-FFF2-40B4-BE49-F238E27FC236}">
              <a16:creationId xmlns:a16="http://schemas.microsoft.com/office/drawing/2014/main" xmlns="" id="{00000000-0008-0000-0F00-000076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9" name="直線コネクタ 118">
          <a:extLst>
            <a:ext uri="{FF2B5EF4-FFF2-40B4-BE49-F238E27FC236}">
              <a16:creationId xmlns:a16="http://schemas.microsoft.com/office/drawing/2014/main" xmlns="" id="{00000000-0008-0000-0F00-000077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0" name="テキスト ボックス 119">
          <a:extLst>
            <a:ext uri="{FF2B5EF4-FFF2-40B4-BE49-F238E27FC236}">
              <a16:creationId xmlns:a16="http://schemas.microsoft.com/office/drawing/2014/main" xmlns="" id="{00000000-0008-0000-0F00-000078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1" name="直線コネクタ 120">
          <a:extLst>
            <a:ext uri="{FF2B5EF4-FFF2-40B4-BE49-F238E27FC236}">
              <a16:creationId xmlns:a16="http://schemas.microsoft.com/office/drawing/2014/main" xmlns="" id="{00000000-0008-0000-0F00-000079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2" name="テキスト ボックス 121">
          <a:extLst>
            <a:ext uri="{FF2B5EF4-FFF2-40B4-BE49-F238E27FC236}">
              <a16:creationId xmlns:a16="http://schemas.microsoft.com/office/drawing/2014/main" xmlns="" id="{00000000-0008-0000-0F00-00007A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xmlns="" id="{00000000-0008-0000-0F00-00007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a:extLst>
            <a:ext uri="{FF2B5EF4-FFF2-40B4-BE49-F238E27FC236}">
              <a16:creationId xmlns:a16="http://schemas.microsoft.com/office/drawing/2014/main" xmlns="" id="{00000000-0008-0000-0F00-00007C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xmlns="" id="{00000000-0008-0000-0F00-00007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35378</xdr:rowOff>
    </xdr:from>
    <xdr:to>
      <xdr:col>54</xdr:col>
      <xdr:colOff>189865</xdr:colOff>
      <xdr:row>64</xdr:row>
      <xdr:rowOff>59872</xdr:rowOff>
    </xdr:to>
    <xdr:cxnSp macro="">
      <xdr:nvCxnSpPr>
        <xdr:cNvPr id="126" name="直線コネクタ 125">
          <a:extLst>
            <a:ext uri="{FF2B5EF4-FFF2-40B4-BE49-F238E27FC236}">
              <a16:creationId xmlns:a16="http://schemas.microsoft.com/office/drawing/2014/main" xmlns="" id="{00000000-0008-0000-0F00-00007E000000}"/>
            </a:ext>
          </a:extLst>
        </xdr:cNvPr>
        <xdr:cNvCxnSpPr/>
      </xdr:nvCxnSpPr>
      <xdr:spPr>
        <a:xfrm flipV="1">
          <a:off x="10476865" y="94651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63699</xdr:rowOff>
    </xdr:from>
    <xdr:ext cx="469744" cy="259045"/>
    <xdr:sp macro="" textlink="">
      <xdr:nvSpPr>
        <xdr:cNvPr id="127" name="【体育館・プール】&#10;一人当たり面積最小値テキスト">
          <a:extLst>
            <a:ext uri="{FF2B5EF4-FFF2-40B4-BE49-F238E27FC236}">
              <a16:creationId xmlns:a16="http://schemas.microsoft.com/office/drawing/2014/main" xmlns="" id="{00000000-0008-0000-0F00-00007F000000}"/>
            </a:ext>
          </a:extLst>
        </xdr:cNvPr>
        <xdr:cNvSpPr txBox="1"/>
      </xdr:nvSpPr>
      <xdr:spPr>
        <a:xfrm>
          <a:off x="10515600" y="1103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59872</xdr:rowOff>
    </xdr:from>
    <xdr:to>
      <xdr:col>55</xdr:col>
      <xdr:colOff>88900</xdr:colOff>
      <xdr:row>64</xdr:row>
      <xdr:rowOff>59872</xdr:rowOff>
    </xdr:to>
    <xdr:cxnSp macro="">
      <xdr:nvCxnSpPr>
        <xdr:cNvPr id="128" name="直線コネクタ 127">
          <a:extLst>
            <a:ext uri="{FF2B5EF4-FFF2-40B4-BE49-F238E27FC236}">
              <a16:creationId xmlns:a16="http://schemas.microsoft.com/office/drawing/2014/main" xmlns="" id="{00000000-0008-0000-0F00-000080000000}"/>
            </a:ext>
          </a:extLst>
        </xdr:cNvPr>
        <xdr:cNvCxnSpPr/>
      </xdr:nvCxnSpPr>
      <xdr:spPr>
        <a:xfrm>
          <a:off x="10388600" y="11032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153505</xdr:rowOff>
    </xdr:from>
    <xdr:ext cx="469744" cy="259045"/>
    <xdr:sp macro="" textlink="">
      <xdr:nvSpPr>
        <xdr:cNvPr id="129" name="【体育館・プール】&#10;一人当たり面積最大値テキスト">
          <a:extLst>
            <a:ext uri="{FF2B5EF4-FFF2-40B4-BE49-F238E27FC236}">
              <a16:creationId xmlns:a16="http://schemas.microsoft.com/office/drawing/2014/main" xmlns="" id="{00000000-0008-0000-0F00-000081000000}"/>
            </a:ext>
          </a:extLst>
        </xdr:cNvPr>
        <xdr:cNvSpPr txBox="1"/>
      </xdr:nvSpPr>
      <xdr:spPr>
        <a:xfrm>
          <a:off x="10515600" y="924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35378</xdr:rowOff>
    </xdr:from>
    <xdr:to>
      <xdr:col>55</xdr:col>
      <xdr:colOff>88900</xdr:colOff>
      <xdr:row>55</xdr:row>
      <xdr:rowOff>35378</xdr:rowOff>
    </xdr:to>
    <xdr:cxnSp macro="">
      <xdr:nvCxnSpPr>
        <xdr:cNvPr id="130" name="直線コネクタ 129">
          <a:extLst>
            <a:ext uri="{FF2B5EF4-FFF2-40B4-BE49-F238E27FC236}">
              <a16:creationId xmlns:a16="http://schemas.microsoft.com/office/drawing/2014/main" xmlns="" id="{00000000-0008-0000-0F00-000082000000}"/>
            </a:ext>
          </a:extLst>
        </xdr:cNvPr>
        <xdr:cNvCxnSpPr/>
      </xdr:nvCxnSpPr>
      <xdr:spPr>
        <a:xfrm>
          <a:off x="10388600" y="946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29771</xdr:rowOff>
    </xdr:from>
    <xdr:ext cx="469744" cy="259045"/>
    <xdr:sp macro="" textlink="">
      <xdr:nvSpPr>
        <xdr:cNvPr id="131" name="【体育館・プール】&#10;一人当たり面積平均値テキスト">
          <a:extLst>
            <a:ext uri="{FF2B5EF4-FFF2-40B4-BE49-F238E27FC236}">
              <a16:creationId xmlns:a16="http://schemas.microsoft.com/office/drawing/2014/main" xmlns="" id="{00000000-0008-0000-0F00-000083000000}"/>
            </a:ext>
          </a:extLst>
        </xdr:cNvPr>
        <xdr:cNvSpPr txBox="1"/>
      </xdr:nvSpPr>
      <xdr:spPr>
        <a:xfrm>
          <a:off x="10515600" y="10488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6894</xdr:rowOff>
    </xdr:from>
    <xdr:to>
      <xdr:col>55</xdr:col>
      <xdr:colOff>50800</xdr:colOff>
      <xdr:row>62</xdr:row>
      <xdr:rowOff>108494</xdr:rowOff>
    </xdr:to>
    <xdr:sp macro="" textlink="">
      <xdr:nvSpPr>
        <xdr:cNvPr id="132" name="フローチャート: 判断 131">
          <a:extLst>
            <a:ext uri="{FF2B5EF4-FFF2-40B4-BE49-F238E27FC236}">
              <a16:creationId xmlns:a16="http://schemas.microsoft.com/office/drawing/2014/main" xmlns="" id="{00000000-0008-0000-0F00-000084000000}"/>
            </a:ext>
          </a:extLst>
        </xdr:cNvPr>
        <xdr:cNvSpPr/>
      </xdr:nvSpPr>
      <xdr:spPr>
        <a:xfrm>
          <a:off x="10426700" y="1063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159838</xdr:rowOff>
    </xdr:from>
    <xdr:to>
      <xdr:col>50</xdr:col>
      <xdr:colOff>165100</xdr:colOff>
      <xdr:row>62</xdr:row>
      <xdr:rowOff>89988</xdr:rowOff>
    </xdr:to>
    <xdr:sp macro="" textlink="">
      <xdr:nvSpPr>
        <xdr:cNvPr id="133" name="フローチャート: 判断 132">
          <a:extLst>
            <a:ext uri="{FF2B5EF4-FFF2-40B4-BE49-F238E27FC236}">
              <a16:creationId xmlns:a16="http://schemas.microsoft.com/office/drawing/2014/main" xmlns="" id="{00000000-0008-0000-0F00-000085000000}"/>
            </a:ext>
          </a:extLst>
        </xdr:cNvPr>
        <xdr:cNvSpPr/>
      </xdr:nvSpPr>
      <xdr:spPr>
        <a:xfrm>
          <a:off x="9588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106515</xdr:rowOff>
    </xdr:from>
    <xdr:ext cx="469744" cy="259045"/>
    <xdr:sp macro="" textlink="">
      <xdr:nvSpPr>
        <xdr:cNvPr id="134" name="n_1aveValue【体育館・プール】&#10;一人当たり面積">
          <a:extLst>
            <a:ext uri="{FF2B5EF4-FFF2-40B4-BE49-F238E27FC236}">
              <a16:creationId xmlns:a16="http://schemas.microsoft.com/office/drawing/2014/main" xmlns="" id="{00000000-0008-0000-0F00-000086000000}"/>
            </a:ext>
          </a:extLst>
        </xdr:cNvPr>
        <xdr:cNvSpPr txBox="1"/>
      </xdr:nvSpPr>
      <xdr:spPr>
        <a:xfrm>
          <a:off x="93917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159838</xdr:rowOff>
    </xdr:from>
    <xdr:to>
      <xdr:col>46</xdr:col>
      <xdr:colOff>38100</xdr:colOff>
      <xdr:row>62</xdr:row>
      <xdr:rowOff>89988</xdr:rowOff>
    </xdr:to>
    <xdr:sp macro="" textlink="">
      <xdr:nvSpPr>
        <xdr:cNvPr id="135" name="フローチャート: 判断 134">
          <a:extLst>
            <a:ext uri="{FF2B5EF4-FFF2-40B4-BE49-F238E27FC236}">
              <a16:creationId xmlns:a16="http://schemas.microsoft.com/office/drawing/2014/main" xmlns="" id="{00000000-0008-0000-0F00-000087000000}"/>
            </a:ext>
          </a:extLst>
        </xdr:cNvPr>
        <xdr:cNvSpPr/>
      </xdr:nvSpPr>
      <xdr:spPr>
        <a:xfrm>
          <a:off x="8699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106515</xdr:rowOff>
    </xdr:from>
    <xdr:ext cx="469744" cy="259045"/>
    <xdr:sp macro="" textlink="">
      <xdr:nvSpPr>
        <xdr:cNvPr id="136" name="n_2aveValue【体育館・プール】&#10;一人当たり面積">
          <a:extLst>
            <a:ext uri="{FF2B5EF4-FFF2-40B4-BE49-F238E27FC236}">
              <a16:creationId xmlns:a16="http://schemas.microsoft.com/office/drawing/2014/main" xmlns="" id="{00000000-0008-0000-0F00-000088000000}"/>
            </a:ext>
          </a:extLst>
        </xdr:cNvPr>
        <xdr:cNvSpPr txBox="1"/>
      </xdr:nvSpPr>
      <xdr:spPr>
        <a:xfrm>
          <a:off x="85154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34109</xdr:rowOff>
    </xdr:from>
    <xdr:to>
      <xdr:col>41</xdr:col>
      <xdr:colOff>101600</xdr:colOff>
      <xdr:row>62</xdr:row>
      <xdr:rowOff>135709</xdr:rowOff>
    </xdr:to>
    <xdr:sp macro="" textlink="">
      <xdr:nvSpPr>
        <xdr:cNvPr id="137" name="フローチャート: 判断 136">
          <a:extLst>
            <a:ext uri="{FF2B5EF4-FFF2-40B4-BE49-F238E27FC236}">
              <a16:creationId xmlns:a16="http://schemas.microsoft.com/office/drawing/2014/main" xmlns="" id="{00000000-0008-0000-0F00-000089000000}"/>
            </a:ext>
          </a:extLst>
        </xdr:cNvPr>
        <xdr:cNvSpPr/>
      </xdr:nvSpPr>
      <xdr:spPr>
        <a:xfrm>
          <a:off x="7810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152236</xdr:rowOff>
    </xdr:from>
    <xdr:ext cx="469744" cy="259045"/>
    <xdr:sp macro="" textlink="">
      <xdr:nvSpPr>
        <xdr:cNvPr id="138" name="n_3aveValue【体育館・プール】&#10;一人当たり面積">
          <a:extLst>
            <a:ext uri="{FF2B5EF4-FFF2-40B4-BE49-F238E27FC236}">
              <a16:creationId xmlns:a16="http://schemas.microsoft.com/office/drawing/2014/main" xmlns="" id="{00000000-0008-0000-0F00-00008A000000}"/>
            </a:ext>
          </a:extLst>
        </xdr:cNvPr>
        <xdr:cNvSpPr txBox="1"/>
      </xdr:nvSpPr>
      <xdr:spPr>
        <a:xfrm>
          <a:off x="7626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xmlns="" id="{00000000-0008-0000-0F00-00008B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xmlns="" id="{00000000-0008-0000-0F00-00008C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xmlns="" id="{00000000-0008-0000-0F00-00008D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xmlns="" id="{00000000-0008-0000-0F00-00008E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xmlns="" id="{00000000-0008-0000-0F00-00008F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39551</xdr:rowOff>
    </xdr:from>
    <xdr:to>
      <xdr:col>55</xdr:col>
      <xdr:colOff>50800</xdr:colOff>
      <xdr:row>62</xdr:row>
      <xdr:rowOff>141151</xdr:rowOff>
    </xdr:to>
    <xdr:sp macro="" textlink="">
      <xdr:nvSpPr>
        <xdr:cNvPr id="144" name="楕円 143">
          <a:extLst>
            <a:ext uri="{FF2B5EF4-FFF2-40B4-BE49-F238E27FC236}">
              <a16:creationId xmlns:a16="http://schemas.microsoft.com/office/drawing/2014/main" xmlns="" id="{00000000-0008-0000-0F00-000090000000}"/>
            </a:ext>
          </a:extLst>
        </xdr:cNvPr>
        <xdr:cNvSpPr/>
      </xdr:nvSpPr>
      <xdr:spPr>
        <a:xfrm>
          <a:off x="10426700" y="1066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17978</xdr:rowOff>
    </xdr:from>
    <xdr:ext cx="469744" cy="259045"/>
    <xdr:sp macro="" textlink="">
      <xdr:nvSpPr>
        <xdr:cNvPr id="145" name="【体育館・プール】&#10;一人当たり面積該当値テキスト">
          <a:extLst>
            <a:ext uri="{FF2B5EF4-FFF2-40B4-BE49-F238E27FC236}">
              <a16:creationId xmlns:a16="http://schemas.microsoft.com/office/drawing/2014/main" xmlns="" id="{00000000-0008-0000-0F00-000091000000}"/>
            </a:ext>
          </a:extLst>
        </xdr:cNvPr>
        <xdr:cNvSpPr txBox="1"/>
      </xdr:nvSpPr>
      <xdr:spPr>
        <a:xfrm>
          <a:off x="10515600" y="1064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49349</xdr:rowOff>
    </xdr:from>
    <xdr:to>
      <xdr:col>50</xdr:col>
      <xdr:colOff>165100</xdr:colOff>
      <xdr:row>62</xdr:row>
      <xdr:rowOff>150949</xdr:rowOff>
    </xdr:to>
    <xdr:sp macro="" textlink="">
      <xdr:nvSpPr>
        <xdr:cNvPr id="146" name="楕円 145">
          <a:extLst>
            <a:ext uri="{FF2B5EF4-FFF2-40B4-BE49-F238E27FC236}">
              <a16:creationId xmlns:a16="http://schemas.microsoft.com/office/drawing/2014/main" xmlns="" id="{00000000-0008-0000-0F00-000092000000}"/>
            </a:ext>
          </a:extLst>
        </xdr:cNvPr>
        <xdr:cNvSpPr/>
      </xdr:nvSpPr>
      <xdr:spPr>
        <a:xfrm>
          <a:off x="9588500" y="1067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90351</xdr:rowOff>
    </xdr:from>
    <xdr:to>
      <xdr:col>55</xdr:col>
      <xdr:colOff>0</xdr:colOff>
      <xdr:row>62</xdr:row>
      <xdr:rowOff>100149</xdr:rowOff>
    </xdr:to>
    <xdr:cxnSp macro="">
      <xdr:nvCxnSpPr>
        <xdr:cNvPr id="147" name="直線コネクタ 146">
          <a:extLst>
            <a:ext uri="{FF2B5EF4-FFF2-40B4-BE49-F238E27FC236}">
              <a16:creationId xmlns:a16="http://schemas.microsoft.com/office/drawing/2014/main" xmlns="" id="{00000000-0008-0000-0F00-000093000000}"/>
            </a:ext>
          </a:extLst>
        </xdr:cNvPr>
        <xdr:cNvCxnSpPr/>
      </xdr:nvCxnSpPr>
      <xdr:spPr>
        <a:xfrm flipV="1">
          <a:off x="9639300" y="10720251"/>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56969</xdr:rowOff>
    </xdr:from>
    <xdr:to>
      <xdr:col>46</xdr:col>
      <xdr:colOff>38100</xdr:colOff>
      <xdr:row>62</xdr:row>
      <xdr:rowOff>158569</xdr:rowOff>
    </xdr:to>
    <xdr:sp macro="" textlink="">
      <xdr:nvSpPr>
        <xdr:cNvPr id="148" name="楕円 147">
          <a:extLst>
            <a:ext uri="{FF2B5EF4-FFF2-40B4-BE49-F238E27FC236}">
              <a16:creationId xmlns:a16="http://schemas.microsoft.com/office/drawing/2014/main" xmlns="" id="{00000000-0008-0000-0F00-000094000000}"/>
            </a:ext>
          </a:extLst>
        </xdr:cNvPr>
        <xdr:cNvSpPr/>
      </xdr:nvSpPr>
      <xdr:spPr>
        <a:xfrm>
          <a:off x="8699500" y="106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100149</xdr:rowOff>
    </xdr:from>
    <xdr:to>
      <xdr:col>50</xdr:col>
      <xdr:colOff>114300</xdr:colOff>
      <xdr:row>62</xdr:row>
      <xdr:rowOff>107769</xdr:rowOff>
    </xdr:to>
    <xdr:cxnSp macro="">
      <xdr:nvCxnSpPr>
        <xdr:cNvPr id="149" name="直線コネクタ 148">
          <a:extLst>
            <a:ext uri="{FF2B5EF4-FFF2-40B4-BE49-F238E27FC236}">
              <a16:creationId xmlns:a16="http://schemas.microsoft.com/office/drawing/2014/main" xmlns="" id="{00000000-0008-0000-0F00-000095000000}"/>
            </a:ext>
          </a:extLst>
        </xdr:cNvPr>
        <xdr:cNvCxnSpPr/>
      </xdr:nvCxnSpPr>
      <xdr:spPr>
        <a:xfrm flipV="1">
          <a:off x="8750300" y="10730049"/>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65677</xdr:rowOff>
    </xdr:from>
    <xdr:to>
      <xdr:col>41</xdr:col>
      <xdr:colOff>101600</xdr:colOff>
      <xdr:row>62</xdr:row>
      <xdr:rowOff>167277</xdr:rowOff>
    </xdr:to>
    <xdr:sp macro="" textlink="">
      <xdr:nvSpPr>
        <xdr:cNvPr id="150" name="楕円 149">
          <a:extLst>
            <a:ext uri="{FF2B5EF4-FFF2-40B4-BE49-F238E27FC236}">
              <a16:creationId xmlns:a16="http://schemas.microsoft.com/office/drawing/2014/main" xmlns="" id="{00000000-0008-0000-0F00-000096000000}"/>
            </a:ext>
          </a:extLst>
        </xdr:cNvPr>
        <xdr:cNvSpPr/>
      </xdr:nvSpPr>
      <xdr:spPr>
        <a:xfrm>
          <a:off x="7810500" y="1069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107769</xdr:rowOff>
    </xdr:from>
    <xdr:to>
      <xdr:col>45</xdr:col>
      <xdr:colOff>177800</xdr:colOff>
      <xdr:row>62</xdr:row>
      <xdr:rowOff>116477</xdr:rowOff>
    </xdr:to>
    <xdr:cxnSp macro="">
      <xdr:nvCxnSpPr>
        <xdr:cNvPr id="151" name="直線コネクタ 150">
          <a:extLst>
            <a:ext uri="{FF2B5EF4-FFF2-40B4-BE49-F238E27FC236}">
              <a16:creationId xmlns:a16="http://schemas.microsoft.com/office/drawing/2014/main" xmlns="" id="{00000000-0008-0000-0F00-000097000000}"/>
            </a:ext>
          </a:extLst>
        </xdr:cNvPr>
        <xdr:cNvCxnSpPr/>
      </xdr:nvCxnSpPr>
      <xdr:spPr>
        <a:xfrm flipV="1">
          <a:off x="7861300" y="10737669"/>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142076</xdr:rowOff>
    </xdr:from>
    <xdr:ext cx="469744" cy="259045"/>
    <xdr:sp macro="" textlink="">
      <xdr:nvSpPr>
        <xdr:cNvPr id="152" name="n_1mainValue【体育館・プール】&#10;一人当たり面積">
          <a:extLst>
            <a:ext uri="{FF2B5EF4-FFF2-40B4-BE49-F238E27FC236}">
              <a16:creationId xmlns:a16="http://schemas.microsoft.com/office/drawing/2014/main" xmlns="" id="{00000000-0008-0000-0F00-000098000000}"/>
            </a:ext>
          </a:extLst>
        </xdr:cNvPr>
        <xdr:cNvSpPr txBox="1"/>
      </xdr:nvSpPr>
      <xdr:spPr>
        <a:xfrm>
          <a:off x="9391727" y="1077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149696</xdr:rowOff>
    </xdr:from>
    <xdr:ext cx="469744" cy="259045"/>
    <xdr:sp macro="" textlink="">
      <xdr:nvSpPr>
        <xdr:cNvPr id="153" name="n_2mainValue【体育館・プール】&#10;一人当たり面積">
          <a:extLst>
            <a:ext uri="{FF2B5EF4-FFF2-40B4-BE49-F238E27FC236}">
              <a16:creationId xmlns:a16="http://schemas.microsoft.com/office/drawing/2014/main" xmlns="" id="{00000000-0008-0000-0F00-000099000000}"/>
            </a:ext>
          </a:extLst>
        </xdr:cNvPr>
        <xdr:cNvSpPr txBox="1"/>
      </xdr:nvSpPr>
      <xdr:spPr>
        <a:xfrm>
          <a:off x="8515427" y="1077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158404</xdr:rowOff>
    </xdr:from>
    <xdr:ext cx="469744" cy="259045"/>
    <xdr:sp macro="" textlink="">
      <xdr:nvSpPr>
        <xdr:cNvPr id="154" name="n_3mainValue【体育館・プール】&#10;一人当たり面積">
          <a:extLst>
            <a:ext uri="{FF2B5EF4-FFF2-40B4-BE49-F238E27FC236}">
              <a16:creationId xmlns:a16="http://schemas.microsoft.com/office/drawing/2014/main" xmlns="" id="{00000000-0008-0000-0F00-00009A000000}"/>
            </a:ext>
          </a:extLst>
        </xdr:cNvPr>
        <xdr:cNvSpPr txBox="1"/>
      </xdr:nvSpPr>
      <xdr:spPr>
        <a:xfrm>
          <a:off x="7626427" y="1078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a:extLst>
            <a:ext uri="{FF2B5EF4-FFF2-40B4-BE49-F238E27FC236}">
              <a16:creationId xmlns:a16="http://schemas.microsoft.com/office/drawing/2014/main" xmlns="" id="{00000000-0008-0000-0F00-00009B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a:extLst>
            <a:ext uri="{FF2B5EF4-FFF2-40B4-BE49-F238E27FC236}">
              <a16:creationId xmlns:a16="http://schemas.microsoft.com/office/drawing/2014/main" xmlns="" id="{00000000-0008-0000-0F00-00009C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a:extLst>
            <a:ext uri="{FF2B5EF4-FFF2-40B4-BE49-F238E27FC236}">
              <a16:creationId xmlns:a16="http://schemas.microsoft.com/office/drawing/2014/main" xmlns="" id="{00000000-0008-0000-0F00-00009D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a:extLst>
            <a:ext uri="{FF2B5EF4-FFF2-40B4-BE49-F238E27FC236}">
              <a16:creationId xmlns:a16="http://schemas.microsoft.com/office/drawing/2014/main" xmlns="" id="{00000000-0008-0000-0F00-00009E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a:extLst>
            <a:ext uri="{FF2B5EF4-FFF2-40B4-BE49-F238E27FC236}">
              <a16:creationId xmlns:a16="http://schemas.microsoft.com/office/drawing/2014/main" xmlns="" id="{00000000-0008-0000-0F00-00009F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a:extLst>
            <a:ext uri="{FF2B5EF4-FFF2-40B4-BE49-F238E27FC236}">
              <a16:creationId xmlns:a16="http://schemas.microsoft.com/office/drawing/2014/main" xmlns="" id="{00000000-0008-0000-0F00-0000A0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a:extLst>
            <a:ext uri="{FF2B5EF4-FFF2-40B4-BE49-F238E27FC236}">
              <a16:creationId xmlns:a16="http://schemas.microsoft.com/office/drawing/2014/main" xmlns="" id="{00000000-0008-0000-0F00-0000A1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a:extLst>
            <a:ext uri="{FF2B5EF4-FFF2-40B4-BE49-F238E27FC236}">
              <a16:creationId xmlns:a16="http://schemas.microsoft.com/office/drawing/2014/main" xmlns="" id="{00000000-0008-0000-0F00-0000A2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3" name="テキスト ボックス 162">
          <a:extLst>
            <a:ext uri="{FF2B5EF4-FFF2-40B4-BE49-F238E27FC236}">
              <a16:creationId xmlns:a16="http://schemas.microsoft.com/office/drawing/2014/main" xmlns="" id="{00000000-0008-0000-0F00-0000A3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4" name="直線コネクタ 163">
          <a:extLst>
            <a:ext uri="{FF2B5EF4-FFF2-40B4-BE49-F238E27FC236}">
              <a16:creationId xmlns:a16="http://schemas.microsoft.com/office/drawing/2014/main" xmlns="" id="{00000000-0008-0000-0F00-0000A4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65" name="直線コネクタ 164">
          <a:extLst>
            <a:ext uri="{FF2B5EF4-FFF2-40B4-BE49-F238E27FC236}">
              <a16:creationId xmlns:a16="http://schemas.microsoft.com/office/drawing/2014/main" xmlns="" id="{00000000-0008-0000-0F00-0000A5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6" name="テキスト ボックス 165">
          <a:extLst>
            <a:ext uri="{FF2B5EF4-FFF2-40B4-BE49-F238E27FC236}">
              <a16:creationId xmlns:a16="http://schemas.microsoft.com/office/drawing/2014/main" xmlns="" id="{00000000-0008-0000-0F00-0000A6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7" name="直線コネクタ 166">
          <a:extLst>
            <a:ext uri="{FF2B5EF4-FFF2-40B4-BE49-F238E27FC236}">
              <a16:creationId xmlns:a16="http://schemas.microsoft.com/office/drawing/2014/main" xmlns="" id="{00000000-0008-0000-0F00-0000A7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8" name="テキスト ボックス 167">
          <a:extLst>
            <a:ext uri="{FF2B5EF4-FFF2-40B4-BE49-F238E27FC236}">
              <a16:creationId xmlns:a16="http://schemas.microsoft.com/office/drawing/2014/main" xmlns="" id="{00000000-0008-0000-0F00-0000A8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9" name="直線コネクタ 168">
          <a:extLst>
            <a:ext uri="{FF2B5EF4-FFF2-40B4-BE49-F238E27FC236}">
              <a16:creationId xmlns:a16="http://schemas.microsoft.com/office/drawing/2014/main" xmlns="" id="{00000000-0008-0000-0F00-0000A9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0" name="テキスト ボックス 169">
          <a:extLst>
            <a:ext uri="{FF2B5EF4-FFF2-40B4-BE49-F238E27FC236}">
              <a16:creationId xmlns:a16="http://schemas.microsoft.com/office/drawing/2014/main" xmlns="" id="{00000000-0008-0000-0F00-0000AA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1" name="直線コネクタ 170">
          <a:extLst>
            <a:ext uri="{FF2B5EF4-FFF2-40B4-BE49-F238E27FC236}">
              <a16:creationId xmlns:a16="http://schemas.microsoft.com/office/drawing/2014/main" xmlns="" id="{00000000-0008-0000-0F00-0000AB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2" name="テキスト ボックス 171">
          <a:extLst>
            <a:ext uri="{FF2B5EF4-FFF2-40B4-BE49-F238E27FC236}">
              <a16:creationId xmlns:a16="http://schemas.microsoft.com/office/drawing/2014/main" xmlns="" id="{00000000-0008-0000-0F00-0000AC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3" name="直線コネクタ 172">
          <a:extLst>
            <a:ext uri="{FF2B5EF4-FFF2-40B4-BE49-F238E27FC236}">
              <a16:creationId xmlns:a16="http://schemas.microsoft.com/office/drawing/2014/main" xmlns="" id="{00000000-0008-0000-0F00-0000AD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4" name="テキスト ボックス 173">
          <a:extLst>
            <a:ext uri="{FF2B5EF4-FFF2-40B4-BE49-F238E27FC236}">
              <a16:creationId xmlns:a16="http://schemas.microsoft.com/office/drawing/2014/main" xmlns="" id="{00000000-0008-0000-0F00-0000AE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5" name="直線コネクタ 174">
          <a:extLst>
            <a:ext uri="{FF2B5EF4-FFF2-40B4-BE49-F238E27FC236}">
              <a16:creationId xmlns:a16="http://schemas.microsoft.com/office/drawing/2014/main" xmlns="" id="{00000000-0008-0000-0F00-0000AF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6" name="テキスト ボックス 175">
          <a:extLst>
            <a:ext uri="{FF2B5EF4-FFF2-40B4-BE49-F238E27FC236}">
              <a16:creationId xmlns:a16="http://schemas.microsoft.com/office/drawing/2014/main" xmlns="" id="{00000000-0008-0000-0F00-0000B0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7" name="直線コネクタ 176">
          <a:extLst>
            <a:ext uri="{FF2B5EF4-FFF2-40B4-BE49-F238E27FC236}">
              <a16:creationId xmlns:a16="http://schemas.microsoft.com/office/drawing/2014/main" xmlns="" id="{00000000-0008-0000-0F00-0000B1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8" name="テキスト ボックス 177">
          <a:extLst>
            <a:ext uri="{FF2B5EF4-FFF2-40B4-BE49-F238E27FC236}">
              <a16:creationId xmlns:a16="http://schemas.microsoft.com/office/drawing/2014/main" xmlns="" id="{00000000-0008-0000-0F00-0000B2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9" name="【福祉施設】&#10;有形固定資産減価償却率グラフ枠">
          <a:extLst>
            <a:ext uri="{FF2B5EF4-FFF2-40B4-BE49-F238E27FC236}">
              <a16:creationId xmlns:a16="http://schemas.microsoft.com/office/drawing/2014/main" xmlns="" id="{00000000-0008-0000-0F00-0000B3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544</xdr:rowOff>
    </xdr:to>
    <xdr:cxnSp macro="">
      <xdr:nvCxnSpPr>
        <xdr:cNvPr id="180" name="直線コネクタ 179">
          <a:extLst>
            <a:ext uri="{FF2B5EF4-FFF2-40B4-BE49-F238E27FC236}">
              <a16:creationId xmlns:a16="http://schemas.microsoft.com/office/drawing/2014/main" xmlns="" id="{00000000-0008-0000-0F00-0000B4000000}"/>
            </a:ext>
          </a:extLst>
        </xdr:cNvPr>
        <xdr:cNvCxnSpPr/>
      </xdr:nvCxnSpPr>
      <xdr:spPr>
        <a:xfrm flipV="1">
          <a:off x="4634865" y="13280571"/>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4371</xdr:rowOff>
    </xdr:from>
    <xdr:ext cx="405111" cy="259045"/>
    <xdr:sp macro="" textlink="">
      <xdr:nvSpPr>
        <xdr:cNvPr id="181" name="【福祉施設】&#10;有形固定資産減価償却率最小値テキスト">
          <a:extLst>
            <a:ext uri="{FF2B5EF4-FFF2-40B4-BE49-F238E27FC236}">
              <a16:creationId xmlns:a16="http://schemas.microsoft.com/office/drawing/2014/main" xmlns="" id="{00000000-0008-0000-0F00-0000B5000000}"/>
            </a:ext>
          </a:extLst>
        </xdr:cNvPr>
        <xdr:cNvSpPr txBox="1"/>
      </xdr:nvSpPr>
      <xdr:spPr>
        <a:xfrm>
          <a:off x="4673600" y="1474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544</xdr:rowOff>
    </xdr:from>
    <xdr:to>
      <xdr:col>24</xdr:col>
      <xdr:colOff>152400</xdr:colOff>
      <xdr:row>86</xdr:row>
      <xdr:rowOff>544</xdr:rowOff>
    </xdr:to>
    <xdr:cxnSp macro="">
      <xdr:nvCxnSpPr>
        <xdr:cNvPr id="182" name="直線コネクタ 181">
          <a:extLst>
            <a:ext uri="{FF2B5EF4-FFF2-40B4-BE49-F238E27FC236}">
              <a16:creationId xmlns:a16="http://schemas.microsoft.com/office/drawing/2014/main" xmlns="" id="{00000000-0008-0000-0F00-0000B6000000}"/>
            </a:ext>
          </a:extLst>
        </xdr:cNvPr>
        <xdr:cNvCxnSpPr/>
      </xdr:nvCxnSpPr>
      <xdr:spPr>
        <a:xfrm>
          <a:off x="4546600" y="14745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83" name="【福祉施設】&#10;有形固定資産減価償却率最大値テキスト">
          <a:extLst>
            <a:ext uri="{FF2B5EF4-FFF2-40B4-BE49-F238E27FC236}">
              <a16:creationId xmlns:a16="http://schemas.microsoft.com/office/drawing/2014/main" xmlns="" id="{00000000-0008-0000-0F00-0000B700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84" name="直線コネクタ 183">
          <a:extLst>
            <a:ext uri="{FF2B5EF4-FFF2-40B4-BE49-F238E27FC236}">
              <a16:creationId xmlns:a16="http://schemas.microsoft.com/office/drawing/2014/main" xmlns="" id="{00000000-0008-0000-0F00-0000B800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62065</xdr:rowOff>
    </xdr:from>
    <xdr:ext cx="405111" cy="259045"/>
    <xdr:sp macro="" textlink="">
      <xdr:nvSpPr>
        <xdr:cNvPr id="185" name="【福祉施設】&#10;有形固定資産減価償却率平均値テキスト">
          <a:extLst>
            <a:ext uri="{FF2B5EF4-FFF2-40B4-BE49-F238E27FC236}">
              <a16:creationId xmlns:a16="http://schemas.microsoft.com/office/drawing/2014/main" xmlns="" id="{00000000-0008-0000-0F00-0000B9000000}"/>
            </a:ext>
          </a:extLst>
        </xdr:cNvPr>
        <xdr:cNvSpPr txBox="1"/>
      </xdr:nvSpPr>
      <xdr:spPr>
        <a:xfrm>
          <a:off x="4673600" y="1394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83638</xdr:rowOff>
    </xdr:from>
    <xdr:to>
      <xdr:col>24</xdr:col>
      <xdr:colOff>114300</xdr:colOff>
      <xdr:row>82</xdr:row>
      <xdr:rowOff>13788</xdr:rowOff>
    </xdr:to>
    <xdr:sp macro="" textlink="">
      <xdr:nvSpPr>
        <xdr:cNvPr id="186" name="フローチャート: 判断 185">
          <a:extLst>
            <a:ext uri="{FF2B5EF4-FFF2-40B4-BE49-F238E27FC236}">
              <a16:creationId xmlns:a16="http://schemas.microsoft.com/office/drawing/2014/main" xmlns="" id="{00000000-0008-0000-0F00-0000BA000000}"/>
            </a:ext>
          </a:extLst>
        </xdr:cNvPr>
        <xdr:cNvSpPr/>
      </xdr:nvSpPr>
      <xdr:spPr>
        <a:xfrm>
          <a:off x="45847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129358</xdr:rowOff>
    </xdr:from>
    <xdr:to>
      <xdr:col>20</xdr:col>
      <xdr:colOff>38100</xdr:colOff>
      <xdr:row>82</xdr:row>
      <xdr:rowOff>59508</xdr:rowOff>
    </xdr:to>
    <xdr:sp macro="" textlink="">
      <xdr:nvSpPr>
        <xdr:cNvPr id="187" name="フローチャート: 判断 186">
          <a:extLst>
            <a:ext uri="{FF2B5EF4-FFF2-40B4-BE49-F238E27FC236}">
              <a16:creationId xmlns:a16="http://schemas.microsoft.com/office/drawing/2014/main" xmlns="" id="{00000000-0008-0000-0F00-0000BB000000}"/>
            </a:ext>
          </a:extLst>
        </xdr:cNvPr>
        <xdr:cNvSpPr/>
      </xdr:nvSpPr>
      <xdr:spPr>
        <a:xfrm>
          <a:off x="37465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50635</xdr:rowOff>
    </xdr:from>
    <xdr:ext cx="405111" cy="259045"/>
    <xdr:sp macro="" textlink="">
      <xdr:nvSpPr>
        <xdr:cNvPr id="188" name="n_1aveValue【福祉施設】&#10;有形固定資産減価償却率">
          <a:extLst>
            <a:ext uri="{FF2B5EF4-FFF2-40B4-BE49-F238E27FC236}">
              <a16:creationId xmlns:a16="http://schemas.microsoft.com/office/drawing/2014/main" xmlns="" id="{00000000-0008-0000-0F00-0000BC000000}"/>
            </a:ext>
          </a:extLst>
        </xdr:cNvPr>
        <xdr:cNvSpPr txBox="1"/>
      </xdr:nvSpPr>
      <xdr:spPr>
        <a:xfrm>
          <a:off x="3582044" y="1410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160382</xdr:rowOff>
    </xdr:from>
    <xdr:to>
      <xdr:col>15</xdr:col>
      <xdr:colOff>101600</xdr:colOff>
      <xdr:row>82</xdr:row>
      <xdr:rowOff>90532</xdr:rowOff>
    </xdr:to>
    <xdr:sp macro="" textlink="">
      <xdr:nvSpPr>
        <xdr:cNvPr id="189" name="フローチャート: 判断 188">
          <a:extLst>
            <a:ext uri="{FF2B5EF4-FFF2-40B4-BE49-F238E27FC236}">
              <a16:creationId xmlns:a16="http://schemas.microsoft.com/office/drawing/2014/main" xmlns="" id="{00000000-0008-0000-0F00-0000BD000000}"/>
            </a:ext>
          </a:extLst>
        </xdr:cNvPr>
        <xdr:cNvSpPr/>
      </xdr:nvSpPr>
      <xdr:spPr>
        <a:xfrm>
          <a:off x="2857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81659</xdr:rowOff>
    </xdr:from>
    <xdr:ext cx="405111" cy="259045"/>
    <xdr:sp macro="" textlink="">
      <xdr:nvSpPr>
        <xdr:cNvPr id="190" name="n_2aveValue【福祉施設】&#10;有形固定資産減価償却率">
          <a:extLst>
            <a:ext uri="{FF2B5EF4-FFF2-40B4-BE49-F238E27FC236}">
              <a16:creationId xmlns:a16="http://schemas.microsoft.com/office/drawing/2014/main" xmlns="" id="{00000000-0008-0000-0F00-0000BE000000}"/>
            </a:ext>
          </a:extLst>
        </xdr:cNvPr>
        <xdr:cNvSpPr txBox="1"/>
      </xdr:nvSpPr>
      <xdr:spPr>
        <a:xfrm>
          <a:off x="2705744" y="1414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122827</xdr:rowOff>
    </xdr:from>
    <xdr:to>
      <xdr:col>10</xdr:col>
      <xdr:colOff>165100</xdr:colOff>
      <xdr:row>82</xdr:row>
      <xdr:rowOff>52977</xdr:rowOff>
    </xdr:to>
    <xdr:sp macro="" textlink="">
      <xdr:nvSpPr>
        <xdr:cNvPr id="191" name="フローチャート: 判断 190">
          <a:extLst>
            <a:ext uri="{FF2B5EF4-FFF2-40B4-BE49-F238E27FC236}">
              <a16:creationId xmlns:a16="http://schemas.microsoft.com/office/drawing/2014/main" xmlns="" id="{00000000-0008-0000-0F00-0000BF000000}"/>
            </a:ext>
          </a:extLst>
        </xdr:cNvPr>
        <xdr:cNvSpPr/>
      </xdr:nvSpPr>
      <xdr:spPr>
        <a:xfrm>
          <a:off x="1968500" y="1401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44104</xdr:rowOff>
    </xdr:from>
    <xdr:ext cx="405111" cy="259045"/>
    <xdr:sp macro="" textlink="">
      <xdr:nvSpPr>
        <xdr:cNvPr id="192" name="n_3aveValue【福祉施設】&#10;有形固定資産減価償却率">
          <a:extLst>
            <a:ext uri="{FF2B5EF4-FFF2-40B4-BE49-F238E27FC236}">
              <a16:creationId xmlns:a16="http://schemas.microsoft.com/office/drawing/2014/main" xmlns="" id="{00000000-0008-0000-0F00-0000C0000000}"/>
            </a:ext>
          </a:extLst>
        </xdr:cNvPr>
        <xdr:cNvSpPr txBox="1"/>
      </xdr:nvSpPr>
      <xdr:spPr>
        <a:xfrm>
          <a:off x="1816744" y="1410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xmlns="" id="{00000000-0008-0000-0F00-0000C1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xmlns="" id="{00000000-0008-0000-0F00-0000C2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xmlns="" id="{00000000-0008-0000-0F00-0000C3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xmlns="" id="{00000000-0008-0000-0F00-0000C4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xmlns="" id="{00000000-0008-0000-0F00-0000C5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142421</xdr:rowOff>
    </xdr:from>
    <xdr:to>
      <xdr:col>24</xdr:col>
      <xdr:colOff>114300</xdr:colOff>
      <xdr:row>81</xdr:row>
      <xdr:rowOff>72571</xdr:rowOff>
    </xdr:to>
    <xdr:sp macro="" textlink="">
      <xdr:nvSpPr>
        <xdr:cNvPr id="198" name="楕円 197">
          <a:extLst>
            <a:ext uri="{FF2B5EF4-FFF2-40B4-BE49-F238E27FC236}">
              <a16:creationId xmlns:a16="http://schemas.microsoft.com/office/drawing/2014/main" xmlns="" id="{00000000-0008-0000-0F00-0000C6000000}"/>
            </a:ext>
          </a:extLst>
        </xdr:cNvPr>
        <xdr:cNvSpPr/>
      </xdr:nvSpPr>
      <xdr:spPr>
        <a:xfrm>
          <a:off x="4584700" y="1385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165298</xdr:rowOff>
    </xdr:from>
    <xdr:ext cx="405111" cy="259045"/>
    <xdr:sp macro="" textlink="">
      <xdr:nvSpPr>
        <xdr:cNvPr id="199" name="【福祉施設】&#10;有形固定資産減価償却率該当値テキスト">
          <a:extLst>
            <a:ext uri="{FF2B5EF4-FFF2-40B4-BE49-F238E27FC236}">
              <a16:creationId xmlns:a16="http://schemas.microsoft.com/office/drawing/2014/main" xmlns="" id="{00000000-0008-0000-0F00-0000C7000000}"/>
            </a:ext>
          </a:extLst>
        </xdr:cNvPr>
        <xdr:cNvSpPr txBox="1"/>
      </xdr:nvSpPr>
      <xdr:spPr>
        <a:xfrm>
          <a:off x="4673600" y="13709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77107</xdr:rowOff>
    </xdr:from>
    <xdr:to>
      <xdr:col>20</xdr:col>
      <xdr:colOff>38100</xdr:colOff>
      <xdr:row>80</xdr:row>
      <xdr:rowOff>7257</xdr:rowOff>
    </xdr:to>
    <xdr:sp macro="" textlink="">
      <xdr:nvSpPr>
        <xdr:cNvPr id="200" name="楕円 199">
          <a:extLst>
            <a:ext uri="{FF2B5EF4-FFF2-40B4-BE49-F238E27FC236}">
              <a16:creationId xmlns:a16="http://schemas.microsoft.com/office/drawing/2014/main" xmlns="" id="{00000000-0008-0000-0F00-0000C8000000}"/>
            </a:ext>
          </a:extLst>
        </xdr:cNvPr>
        <xdr:cNvSpPr/>
      </xdr:nvSpPr>
      <xdr:spPr>
        <a:xfrm>
          <a:off x="3746500" y="1362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127907</xdr:rowOff>
    </xdr:from>
    <xdr:to>
      <xdr:col>24</xdr:col>
      <xdr:colOff>63500</xdr:colOff>
      <xdr:row>81</xdr:row>
      <xdr:rowOff>21771</xdr:rowOff>
    </xdr:to>
    <xdr:cxnSp macro="">
      <xdr:nvCxnSpPr>
        <xdr:cNvPr id="201" name="直線コネクタ 200">
          <a:extLst>
            <a:ext uri="{FF2B5EF4-FFF2-40B4-BE49-F238E27FC236}">
              <a16:creationId xmlns:a16="http://schemas.microsoft.com/office/drawing/2014/main" xmlns="" id="{00000000-0008-0000-0F00-0000C9000000}"/>
            </a:ext>
          </a:extLst>
        </xdr:cNvPr>
        <xdr:cNvCxnSpPr/>
      </xdr:nvCxnSpPr>
      <xdr:spPr>
        <a:xfrm>
          <a:off x="3797300" y="13672457"/>
          <a:ext cx="838200" cy="23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29755</xdr:rowOff>
    </xdr:from>
    <xdr:to>
      <xdr:col>15</xdr:col>
      <xdr:colOff>101600</xdr:colOff>
      <xdr:row>81</xdr:row>
      <xdr:rowOff>131355</xdr:rowOff>
    </xdr:to>
    <xdr:sp macro="" textlink="">
      <xdr:nvSpPr>
        <xdr:cNvPr id="202" name="楕円 201">
          <a:extLst>
            <a:ext uri="{FF2B5EF4-FFF2-40B4-BE49-F238E27FC236}">
              <a16:creationId xmlns:a16="http://schemas.microsoft.com/office/drawing/2014/main" xmlns="" id="{00000000-0008-0000-0F00-0000CA000000}"/>
            </a:ext>
          </a:extLst>
        </xdr:cNvPr>
        <xdr:cNvSpPr/>
      </xdr:nvSpPr>
      <xdr:spPr>
        <a:xfrm>
          <a:off x="2857500" y="1391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127907</xdr:rowOff>
    </xdr:from>
    <xdr:to>
      <xdr:col>19</xdr:col>
      <xdr:colOff>177800</xdr:colOff>
      <xdr:row>81</xdr:row>
      <xdr:rowOff>80555</xdr:rowOff>
    </xdr:to>
    <xdr:cxnSp macro="">
      <xdr:nvCxnSpPr>
        <xdr:cNvPr id="203" name="直線コネクタ 202">
          <a:extLst>
            <a:ext uri="{FF2B5EF4-FFF2-40B4-BE49-F238E27FC236}">
              <a16:creationId xmlns:a16="http://schemas.microsoft.com/office/drawing/2014/main" xmlns="" id="{00000000-0008-0000-0F00-0000CB000000}"/>
            </a:ext>
          </a:extLst>
        </xdr:cNvPr>
        <xdr:cNvCxnSpPr/>
      </xdr:nvCxnSpPr>
      <xdr:spPr>
        <a:xfrm flipV="1">
          <a:off x="2908300" y="13672457"/>
          <a:ext cx="889000" cy="29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59145</xdr:rowOff>
    </xdr:from>
    <xdr:to>
      <xdr:col>10</xdr:col>
      <xdr:colOff>165100</xdr:colOff>
      <xdr:row>81</xdr:row>
      <xdr:rowOff>160745</xdr:rowOff>
    </xdr:to>
    <xdr:sp macro="" textlink="">
      <xdr:nvSpPr>
        <xdr:cNvPr id="204" name="楕円 203">
          <a:extLst>
            <a:ext uri="{FF2B5EF4-FFF2-40B4-BE49-F238E27FC236}">
              <a16:creationId xmlns:a16="http://schemas.microsoft.com/office/drawing/2014/main" xmlns="" id="{00000000-0008-0000-0F00-0000CC000000}"/>
            </a:ext>
          </a:extLst>
        </xdr:cNvPr>
        <xdr:cNvSpPr/>
      </xdr:nvSpPr>
      <xdr:spPr>
        <a:xfrm>
          <a:off x="1968500" y="1394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80555</xdr:rowOff>
    </xdr:from>
    <xdr:to>
      <xdr:col>15</xdr:col>
      <xdr:colOff>50800</xdr:colOff>
      <xdr:row>81</xdr:row>
      <xdr:rowOff>109945</xdr:rowOff>
    </xdr:to>
    <xdr:cxnSp macro="">
      <xdr:nvCxnSpPr>
        <xdr:cNvPr id="205" name="直線コネクタ 204">
          <a:extLst>
            <a:ext uri="{FF2B5EF4-FFF2-40B4-BE49-F238E27FC236}">
              <a16:creationId xmlns:a16="http://schemas.microsoft.com/office/drawing/2014/main" xmlns="" id="{00000000-0008-0000-0F00-0000CD000000}"/>
            </a:ext>
          </a:extLst>
        </xdr:cNvPr>
        <xdr:cNvCxnSpPr/>
      </xdr:nvCxnSpPr>
      <xdr:spPr>
        <a:xfrm flipV="1">
          <a:off x="2019300" y="13968005"/>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23784</xdr:rowOff>
    </xdr:from>
    <xdr:ext cx="405111" cy="259045"/>
    <xdr:sp macro="" textlink="">
      <xdr:nvSpPr>
        <xdr:cNvPr id="206" name="n_1mainValue【福祉施設】&#10;有形固定資産減価償却率">
          <a:extLst>
            <a:ext uri="{FF2B5EF4-FFF2-40B4-BE49-F238E27FC236}">
              <a16:creationId xmlns:a16="http://schemas.microsoft.com/office/drawing/2014/main" xmlns="" id="{00000000-0008-0000-0F00-0000CE000000}"/>
            </a:ext>
          </a:extLst>
        </xdr:cNvPr>
        <xdr:cNvSpPr txBox="1"/>
      </xdr:nvSpPr>
      <xdr:spPr>
        <a:xfrm>
          <a:off x="3582044" y="1339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147882</xdr:rowOff>
    </xdr:from>
    <xdr:ext cx="405111" cy="259045"/>
    <xdr:sp macro="" textlink="">
      <xdr:nvSpPr>
        <xdr:cNvPr id="207" name="n_2mainValue【福祉施設】&#10;有形固定資産減価償却率">
          <a:extLst>
            <a:ext uri="{FF2B5EF4-FFF2-40B4-BE49-F238E27FC236}">
              <a16:creationId xmlns:a16="http://schemas.microsoft.com/office/drawing/2014/main" xmlns="" id="{00000000-0008-0000-0F00-0000CF000000}"/>
            </a:ext>
          </a:extLst>
        </xdr:cNvPr>
        <xdr:cNvSpPr txBox="1"/>
      </xdr:nvSpPr>
      <xdr:spPr>
        <a:xfrm>
          <a:off x="2705744" y="1369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5822</xdr:rowOff>
    </xdr:from>
    <xdr:ext cx="405111" cy="259045"/>
    <xdr:sp macro="" textlink="">
      <xdr:nvSpPr>
        <xdr:cNvPr id="208" name="n_3mainValue【福祉施設】&#10;有形固定資産減価償却率">
          <a:extLst>
            <a:ext uri="{FF2B5EF4-FFF2-40B4-BE49-F238E27FC236}">
              <a16:creationId xmlns:a16="http://schemas.microsoft.com/office/drawing/2014/main" xmlns="" id="{00000000-0008-0000-0F00-0000D0000000}"/>
            </a:ext>
          </a:extLst>
        </xdr:cNvPr>
        <xdr:cNvSpPr txBox="1"/>
      </xdr:nvSpPr>
      <xdr:spPr>
        <a:xfrm>
          <a:off x="1816744" y="137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9" name="正方形/長方形 208">
          <a:extLst>
            <a:ext uri="{FF2B5EF4-FFF2-40B4-BE49-F238E27FC236}">
              <a16:creationId xmlns:a16="http://schemas.microsoft.com/office/drawing/2014/main" xmlns="" id="{00000000-0008-0000-0F00-0000D1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0" name="正方形/長方形 209">
          <a:extLst>
            <a:ext uri="{FF2B5EF4-FFF2-40B4-BE49-F238E27FC236}">
              <a16:creationId xmlns:a16="http://schemas.microsoft.com/office/drawing/2014/main" xmlns="" id="{00000000-0008-0000-0F00-0000D2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1" name="正方形/長方形 210">
          <a:extLst>
            <a:ext uri="{FF2B5EF4-FFF2-40B4-BE49-F238E27FC236}">
              <a16:creationId xmlns:a16="http://schemas.microsoft.com/office/drawing/2014/main" xmlns="" id="{00000000-0008-0000-0F00-0000D3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2" name="正方形/長方形 211">
          <a:extLst>
            <a:ext uri="{FF2B5EF4-FFF2-40B4-BE49-F238E27FC236}">
              <a16:creationId xmlns:a16="http://schemas.microsoft.com/office/drawing/2014/main" xmlns="" id="{00000000-0008-0000-0F00-0000D4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3" name="正方形/長方形 212">
          <a:extLst>
            <a:ext uri="{FF2B5EF4-FFF2-40B4-BE49-F238E27FC236}">
              <a16:creationId xmlns:a16="http://schemas.microsoft.com/office/drawing/2014/main" xmlns="" id="{00000000-0008-0000-0F00-0000D5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4" name="正方形/長方形 213">
          <a:extLst>
            <a:ext uri="{FF2B5EF4-FFF2-40B4-BE49-F238E27FC236}">
              <a16:creationId xmlns:a16="http://schemas.microsoft.com/office/drawing/2014/main" xmlns="" id="{00000000-0008-0000-0F00-0000D6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5" name="正方形/長方形 214">
          <a:extLst>
            <a:ext uri="{FF2B5EF4-FFF2-40B4-BE49-F238E27FC236}">
              <a16:creationId xmlns:a16="http://schemas.microsoft.com/office/drawing/2014/main" xmlns="" id="{00000000-0008-0000-0F00-0000D7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6" name="正方形/長方形 215">
          <a:extLst>
            <a:ext uri="{FF2B5EF4-FFF2-40B4-BE49-F238E27FC236}">
              <a16:creationId xmlns:a16="http://schemas.microsoft.com/office/drawing/2014/main" xmlns="" id="{00000000-0008-0000-0F00-0000D8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7" name="テキスト ボックス 216">
          <a:extLst>
            <a:ext uri="{FF2B5EF4-FFF2-40B4-BE49-F238E27FC236}">
              <a16:creationId xmlns:a16="http://schemas.microsoft.com/office/drawing/2014/main" xmlns="" id="{00000000-0008-0000-0F00-0000D9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8" name="直線コネクタ 217">
          <a:extLst>
            <a:ext uri="{FF2B5EF4-FFF2-40B4-BE49-F238E27FC236}">
              <a16:creationId xmlns:a16="http://schemas.microsoft.com/office/drawing/2014/main" xmlns="" id="{00000000-0008-0000-0F00-0000DA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9" name="直線コネクタ 218">
          <a:extLst>
            <a:ext uri="{FF2B5EF4-FFF2-40B4-BE49-F238E27FC236}">
              <a16:creationId xmlns:a16="http://schemas.microsoft.com/office/drawing/2014/main" xmlns="" id="{00000000-0008-0000-0F00-0000DB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0" name="テキスト ボックス 219">
          <a:extLst>
            <a:ext uri="{FF2B5EF4-FFF2-40B4-BE49-F238E27FC236}">
              <a16:creationId xmlns:a16="http://schemas.microsoft.com/office/drawing/2014/main" xmlns="" id="{00000000-0008-0000-0F00-0000DC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1" name="直線コネクタ 220">
          <a:extLst>
            <a:ext uri="{FF2B5EF4-FFF2-40B4-BE49-F238E27FC236}">
              <a16:creationId xmlns:a16="http://schemas.microsoft.com/office/drawing/2014/main" xmlns="" id="{00000000-0008-0000-0F00-0000DD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2" name="テキスト ボックス 221">
          <a:extLst>
            <a:ext uri="{FF2B5EF4-FFF2-40B4-BE49-F238E27FC236}">
              <a16:creationId xmlns:a16="http://schemas.microsoft.com/office/drawing/2014/main" xmlns="" id="{00000000-0008-0000-0F00-0000DE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3" name="直線コネクタ 222">
          <a:extLst>
            <a:ext uri="{FF2B5EF4-FFF2-40B4-BE49-F238E27FC236}">
              <a16:creationId xmlns:a16="http://schemas.microsoft.com/office/drawing/2014/main" xmlns="" id="{00000000-0008-0000-0F00-0000DF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4" name="テキスト ボックス 223">
          <a:extLst>
            <a:ext uri="{FF2B5EF4-FFF2-40B4-BE49-F238E27FC236}">
              <a16:creationId xmlns:a16="http://schemas.microsoft.com/office/drawing/2014/main" xmlns="" id="{00000000-0008-0000-0F00-0000E0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5" name="直線コネクタ 224">
          <a:extLst>
            <a:ext uri="{FF2B5EF4-FFF2-40B4-BE49-F238E27FC236}">
              <a16:creationId xmlns:a16="http://schemas.microsoft.com/office/drawing/2014/main" xmlns="" id="{00000000-0008-0000-0F00-0000E1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6" name="テキスト ボックス 225">
          <a:extLst>
            <a:ext uri="{FF2B5EF4-FFF2-40B4-BE49-F238E27FC236}">
              <a16:creationId xmlns:a16="http://schemas.microsoft.com/office/drawing/2014/main" xmlns="" id="{00000000-0008-0000-0F00-0000E2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7" name="直線コネクタ 226">
          <a:extLst>
            <a:ext uri="{FF2B5EF4-FFF2-40B4-BE49-F238E27FC236}">
              <a16:creationId xmlns:a16="http://schemas.microsoft.com/office/drawing/2014/main" xmlns="" id="{00000000-0008-0000-0F00-0000E3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28" name="テキスト ボックス 227">
          <a:extLst>
            <a:ext uri="{FF2B5EF4-FFF2-40B4-BE49-F238E27FC236}">
              <a16:creationId xmlns:a16="http://schemas.microsoft.com/office/drawing/2014/main" xmlns="" id="{00000000-0008-0000-0F00-0000E4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9" name="直線コネクタ 228">
          <a:extLst>
            <a:ext uri="{FF2B5EF4-FFF2-40B4-BE49-F238E27FC236}">
              <a16:creationId xmlns:a16="http://schemas.microsoft.com/office/drawing/2014/main" xmlns="" id="{00000000-0008-0000-0F00-0000E5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0" name="テキスト ボックス 229">
          <a:extLst>
            <a:ext uri="{FF2B5EF4-FFF2-40B4-BE49-F238E27FC236}">
              <a16:creationId xmlns:a16="http://schemas.microsoft.com/office/drawing/2014/main" xmlns="" id="{00000000-0008-0000-0F00-0000E6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1" name="【福祉施設】&#10;一人当たり面積グラフ枠">
          <a:extLst>
            <a:ext uri="{FF2B5EF4-FFF2-40B4-BE49-F238E27FC236}">
              <a16:creationId xmlns:a16="http://schemas.microsoft.com/office/drawing/2014/main" xmlns="" id="{00000000-0008-0000-0F00-0000E7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93345</xdr:rowOff>
    </xdr:from>
    <xdr:to>
      <xdr:col>54</xdr:col>
      <xdr:colOff>189865</xdr:colOff>
      <xdr:row>86</xdr:row>
      <xdr:rowOff>76200</xdr:rowOff>
    </xdr:to>
    <xdr:cxnSp macro="">
      <xdr:nvCxnSpPr>
        <xdr:cNvPr id="232" name="直線コネクタ 231">
          <a:extLst>
            <a:ext uri="{FF2B5EF4-FFF2-40B4-BE49-F238E27FC236}">
              <a16:creationId xmlns:a16="http://schemas.microsoft.com/office/drawing/2014/main" xmlns="" id="{00000000-0008-0000-0F00-0000E8000000}"/>
            </a:ext>
          </a:extLst>
        </xdr:cNvPr>
        <xdr:cNvCxnSpPr/>
      </xdr:nvCxnSpPr>
      <xdr:spPr>
        <a:xfrm flipV="1">
          <a:off x="10476865" y="13466445"/>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80027</xdr:rowOff>
    </xdr:from>
    <xdr:ext cx="469744" cy="259045"/>
    <xdr:sp macro="" textlink="">
      <xdr:nvSpPr>
        <xdr:cNvPr id="233" name="【福祉施設】&#10;一人当たり面積最小値テキスト">
          <a:extLst>
            <a:ext uri="{FF2B5EF4-FFF2-40B4-BE49-F238E27FC236}">
              <a16:creationId xmlns:a16="http://schemas.microsoft.com/office/drawing/2014/main" xmlns="" id="{00000000-0008-0000-0F00-0000E9000000}"/>
            </a:ext>
          </a:extLst>
        </xdr:cNvPr>
        <xdr:cNvSpPr txBox="1"/>
      </xdr:nvSpPr>
      <xdr:spPr>
        <a:xfrm>
          <a:off x="10515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234" name="直線コネクタ 233">
          <a:extLst>
            <a:ext uri="{FF2B5EF4-FFF2-40B4-BE49-F238E27FC236}">
              <a16:creationId xmlns:a16="http://schemas.microsoft.com/office/drawing/2014/main" xmlns="" id="{00000000-0008-0000-0F00-0000EA000000}"/>
            </a:ext>
          </a:extLst>
        </xdr:cNvPr>
        <xdr:cNvCxnSpPr/>
      </xdr:nvCxnSpPr>
      <xdr:spPr>
        <a:xfrm>
          <a:off x="10388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40022</xdr:rowOff>
    </xdr:from>
    <xdr:ext cx="469744" cy="259045"/>
    <xdr:sp macro="" textlink="">
      <xdr:nvSpPr>
        <xdr:cNvPr id="235" name="【福祉施設】&#10;一人当たり面積最大値テキスト">
          <a:extLst>
            <a:ext uri="{FF2B5EF4-FFF2-40B4-BE49-F238E27FC236}">
              <a16:creationId xmlns:a16="http://schemas.microsoft.com/office/drawing/2014/main" xmlns="" id="{00000000-0008-0000-0F00-0000EB000000}"/>
            </a:ext>
          </a:extLst>
        </xdr:cNvPr>
        <xdr:cNvSpPr txBox="1"/>
      </xdr:nvSpPr>
      <xdr:spPr>
        <a:xfrm>
          <a:off x="10515600" y="1324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93345</xdr:rowOff>
    </xdr:from>
    <xdr:to>
      <xdr:col>55</xdr:col>
      <xdr:colOff>88900</xdr:colOff>
      <xdr:row>78</xdr:row>
      <xdr:rowOff>93345</xdr:rowOff>
    </xdr:to>
    <xdr:cxnSp macro="">
      <xdr:nvCxnSpPr>
        <xdr:cNvPr id="236" name="直線コネクタ 235">
          <a:extLst>
            <a:ext uri="{FF2B5EF4-FFF2-40B4-BE49-F238E27FC236}">
              <a16:creationId xmlns:a16="http://schemas.microsoft.com/office/drawing/2014/main" xmlns="" id="{00000000-0008-0000-0F00-0000EC000000}"/>
            </a:ext>
          </a:extLst>
        </xdr:cNvPr>
        <xdr:cNvCxnSpPr/>
      </xdr:nvCxnSpPr>
      <xdr:spPr>
        <a:xfrm>
          <a:off x="10388600" y="1346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158766</xdr:rowOff>
    </xdr:from>
    <xdr:ext cx="469744" cy="259045"/>
    <xdr:sp macro="" textlink="">
      <xdr:nvSpPr>
        <xdr:cNvPr id="237" name="【福祉施設】&#10;一人当たり面積平均値テキスト">
          <a:extLst>
            <a:ext uri="{FF2B5EF4-FFF2-40B4-BE49-F238E27FC236}">
              <a16:creationId xmlns:a16="http://schemas.microsoft.com/office/drawing/2014/main" xmlns="" id="{00000000-0008-0000-0F00-0000ED000000}"/>
            </a:ext>
          </a:extLst>
        </xdr:cNvPr>
        <xdr:cNvSpPr txBox="1"/>
      </xdr:nvSpPr>
      <xdr:spPr>
        <a:xfrm>
          <a:off x="10515600" y="1421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238" name="フローチャート: 判断 237">
          <a:extLst>
            <a:ext uri="{FF2B5EF4-FFF2-40B4-BE49-F238E27FC236}">
              <a16:creationId xmlns:a16="http://schemas.microsoft.com/office/drawing/2014/main" xmlns="" id="{00000000-0008-0000-0F00-0000EE000000}"/>
            </a:ext>
          </a:extLst>
        </xdr:cNvPr>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118745</xdr:rowOff>
    </xdr:from>
    <xdr:to>
      <xdr:col>50</xdr:col>
      <xdr:colOff>165100</xdr:colOff>
      <xdr:row>84</xdr:row>
      <xdr:rowOff>48895</xdr:rowOff>
    </xdr:to>
    <xdr:sp macro="" textlink="">
      <xdr:nvSpPr>
        <xdr:cNvPr id="239" name="フローチャート: 判断 238">
          <a:extLst>
            <a:ext uri="{FF2B5EF4-FFF2-40B4-BE49-F238E27FC236}">
              <a16:creationId xmlns:a16="http://schemas.microsoft.com/office/drawing/2014/main" xmlns="" id="{00000000-0008-0000-0F00-0000EF000000}"/>
            </a:ext>
          </a:extLst>
        </xdr:cNvPr>
        <xdr:cNvSpPr/>
      </xdr:nvSpPr>
      <xdr:spPr>
        <a:xfrm>
          <a:off x="9588500" y="1434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65422</xdr:rowOff>
    </xdr:from>
    <xdr:ext cx="469744" cy="259045"/>
    <xdr:sp macro="" textlink="">
      <xdr:nvSpPr>
        <xdr:cNvPr id="240" name="n_1aveValue【福祉施設】&#10;一人当たり面積">
          <a:extLst>
            <a:ext uri="{FF2B5EF4-FFF2-40B4-BE49-F238E27FC236}">
              <a16:creationId xmlns:a16="http://schemas.microsoft.com/office/drawing/2014/main" xmlns="" id="{00000000-0008-0000-0F00-0000F0000000}"/>
            </a:ext>
          </a:extLst>
        </xdr:cNvPr>
        <xdr:cNvSpPr txBox="1"/>
      </xdr:nvSpPr>
      <xdr:spPr>
        <a:xfrm>
          <a:off x="9391727" y="141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158750</xdr:rowOff>
    </xdr:from>
    <xdr:to>
      <xdr:col>46</xdr:col>
      <xdr:colOff>38100</xdr:colOff>
      <xdr:row>83</xdr:row>
      <xdr:rowOff>88900</xdr:rowOff>
    </xdr:to>
    <xdr:sp macro="" textlink="">
      <xdr:nvSpPr>
        <xdr:cNvPr id="241" name="フローチャート: 判断 240">
          <a:extLst>
            <a:ext uri="{FF2B5EF4-FFF2-40B4-BE49-F238E27FC236}">
              <a16:creationId xmlns:a16="http://schemas.microsoft.com/office/drawing/2014/main" xmlns="" id="{00000000-0008-0000-0F00-0000F1000000}"/>
            </a:ext>
          </a:extLst>
        </xdr:cNvPr>
        <xdr:cNvSpPr/>
      </xdr:nvSpPr>
      <xdr:spPr>
        <a:xfrm>
          <a:off x="869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105427</xdr:rowOff>
    </xdr:from>
    <xdr:ext cx="469744" cy="259045"/>
    <xdr:sp macro="" textlink="">
      <xdr:nvSpPr>
        <xdr:cNvPr id="242" name="n_2aveValue【福祉施設】&#10;一人当たり面積">
          <a:extLst>
            <a:ext uri="{FF2B5EF4-FFF2-40B4-BE49-F238E27FC236}">
              <a16:creationId xmlns:a16="http://schemas.microsoft.com/office/drawing/2014/main" xmlns="" id="{00000000-0008-0000-0F00-0000F2000000}"/>
            </a:ext>
          </a:extLst>
        </xdr:cNvPr>
        <xdr:cNvSpPr txBox="1"/>
      </xdr:nvSpPr>
      <xdr:spPr>
        <a:xfrm>
          <a:off x="85154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19686</xdr:rowOff>
    </xdr:from>
    <xdr:to>
      <xdr:col>41</xdr:col>
      <xdr:colOff>101600</xdr:colOff>
      <xdr:row>84</xdr:row>
      <xdr:rowOff>121286</xdr:rowOff>
    </xdr:to>
    <xdr:sp macro="" textlink="">
      <xdr:nvSpPr>
        <xdr:cNvPr id="243" name="フローチャート: 判断 242">
          <a:extLst>
            <a:ext uri="{FF2B5EF4-FFF2-40B4-BE49-F238E27FC236}">
              <a16:creationId xmlns:a16="http://schemas.microsoft.com/office/drawing/2014/main" xmlns="" id="{00000000-0008-0000-0F00-0000F3000000}"/>
            </a:ext>
          </a:extLst>
        </xdr:cNvPr>
        <xdr:cNvSpPr/>
      </xdr:nvSpPr>
      <xdr:spPr>
        <a:xfrm>
          <a:off x="78105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82</xdr:row>
      <xdr:rowOff>137813</xdr:rowOff>
    </xdr:from>
    <xdr:ext cx="469744" cy="259045"/>
    <xdr:sp macro="" textlink="">
      <xdr:nvSpPr>
        <xdr:cNvPr id="244" name="n_3aveValue【福祉施設】&#10;一人当たり面積">
          <a:extLst>
            <a:ext uri="{FF2B5EF4-FFF2-40B4-BE49-F238E27FC236}">
              <a16:creationId xmlns:a16="http://schemas.microsoft.com/office/drawing/2014/main" xmlns="" id="{00000000-0008-0000-0F00-0000F4000000}"/>
            </a:ext>
          </a:extLst>
        </xdr:cNvPr>
        <xdr:cNvSpPr txBox="1"/>
      </xdr:nvSpPr>
      <xdr:spPr>
        <a:xfrm>
          <a:off x="7626427" y="1419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xmlns="" id="{00000000-0008-0000-0F00-0000F5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xmlns="" id="{00000000-0008-0000-0F00-0000F6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xmlns="" id="{00000000-0008-0000-0F00-0000F7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xmlns="" id="{00000000-0008-0000-0F00-0000F8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xmlns="" id="{00000000-0008-0000-0F00-0000F9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15875</xdr:rowOff>
    </xdr:from>
    <xdr:to>
      <xdr:col>55</xdr:col>
      <xdr:colOff>50800</xdr:colOff>
      <xdr:row>84</xdr:row>
      <xdr:rowOff>117475</xdr:rowOff>
    </xdr:to>
    <xdr:sp macro="" textlink="">
      <xdr:nvSpPr>
        <xdr:cNvPr id="250" name="楕円 249">
          <a:extLst>
            <a:ext uri="{FF2B5EF4-FFF2-40B4-BE49-F238E27FC236}">
              <a16:creationId xmlns:a16="http://schemas.microsoft.com/office/drawing/2014/main" xmlns="" id="{00000000-0008-0000-0F00-0000FA000000}"/>
            </a:ext>
          </a:extLst>
        </xdr:cNvPr>
        <xdr:cNvSpPr/>
      </xdr:nvSpPr>
      <xdr:spPr>
        <a:xfrm>
          <a:off x="10426700" y="1441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165752</xdr:rowOff>
    </xdr:from>
    <xdr:ext cx="469744" cy="259045"/>
    <xdr:sp macro="" textlink="">
      <xdr:nvSpPr>
        <xdr:cNvPr id="251" name="【福祉施設】&#10;一人当たり面積該当値テキスト">
          <a:extLst>
            <a:ext uri="{FF2B5EF4-FFF2-40B4-BE49-F238E27FC236}">
              <a16:creationId xmlns:a16="http://schemas.microsoft.com/office/drawing/2014/main" xmlns="" id="{00000000-0008-0000-0F00-0000FB000000}"/>
            </a:ext>
          </a:extLst>
        </xdr:cNvPr>
        <xdr:cNvSpPr txBox="1"/>
      </xdr:nvSpPr>
      <xdr:spPr>
        <a:xfrm>
          <a:off x="10515600" y="1439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61595</xdr:rowOff>
    </xdr:from>
    <xdr:to>
      <xdr:col>50</xdr:col>
      <xdr:colOff>165100</xdr:colOff>
      <xdr:row>84</xdr:row>
      <xdr:rowOff>163195</xdr:rowOff>
    </xdr:to>
    <xdr:sp macro="" textlink="">
      <xdr:nvSpPr>
        <xdr:cNvPr id="252" name="楕円 251">
          <a:extLst>
            <a:ext uri="{FF2B5EF4-FFF2-40B4-BE49-F238E27FC236}">
              <a16:creationId xmlns:a16="http://schemas.microsoft.com/office/drawing/2014/main" xmlns="" id="{00000000-0008-0000-0F00-0000FC000000}"/>
            </a:ext>
          </a:extLst>
        </xdr:cNvPr>
        <xdr:cNvSpPr/>
      </xdr:nvSpPr>
      <xdr:spPr>
        <a:xfrm>
          <a:off x="9588500" y="14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66675</xdr:rowOff>
    </xdr:from>
    <xdr:to>
      <xdr:col>55</xdr:col>
      <xdr:colOff>0</xdr:colOff>
      <xdr:row>84</xdr:row>
      <xdr:rowOff>112395</xdr:rowOff>
    </xdr:to>
    <xdr:cxnSp macro="">
      <xdr:nvCxnSpPr>
        <xdr:cNvPr id="253" name="直線コネクタ 252">
          <a:extLst>
            <a:ext uri="{FF2B5EF4-FFF2-40B4-BE49-F238E27FC236}">
              <a16:creationId xmlns:a16="http://schemas.microsoft.com/office/drawing/2014/main" xmlns="" id="{00000000-0008-0000-0F00-0000FD000000}"/>
            </a:ext>
          </a:extLst>
        </xdr:cNvPr>
        <xdr:cNvCxnSpPr/>
      </xdr:nvCxnSpPr>
      <xdr:spPr>
        <a:xfrm flipV="1">
          <a:off x="9639300" y="1446847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33020</xdr:rowOff>
    </xdr:from>
    <xdr:to>
      <xdr:col>46</xdr:col>
      <xdr:colOff>38100</xdr:colOff>
      <xdr:row>84</xdr:row>
      <xdr:rowOff>134620</xdr:rowOff>
    </xdr:to>
    <xdr:sp macro="" textlink="">
      <xdr:nvSpPr>
        <xdr:cNvPr id="254" name="楕円 253">
          <a:extLst>
            <a:ext uri="{FF2B5EF4-FFF2-40B4-BE49-F238E27FC236}">
              <a16:creationId xmlns:a16="http://schemas.microsoft.com/office/drawing/2014/main" xmlns="" id="{00000000-0008-0000-0F00-0000FE000000}"/>
            </a:ext>
          </a:extLst>
        </xdr:cNvPr>
        <xdr:cNvSpPr/>
      </xdr:nvSpPr>
      <xdr:spPr>
        <a:xfrm>
          <a:off x="8699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83820</xdr:rowOff>
    </xdr:from>
    <xdr:to>
      <xdr:col>50</xdr:col>
      <xdr:colOff>114300</xdr:colOff>
      <xdr:row>84</xdr:row>
      <xdr:rowOff>112395</xdr:rowOff>
    </xdr:to>
    <xdr:cxnSp macro="">
      <xdr:nvCxnSpPr>
        <xdr:cNvPr id="255" name="直線コネクタ 254">
          <a:extLst>
            <a:ext uri="{FF2B5EF4-FFF2-40B4-BE49-F238E27FC236}">
              <a16:creationId xmlns:a16="http://schemas.microsoft.com/office/drawing/2014/main" xmlns="" id="{00000000-0008-0000-0F00-0000FF000000}"/>
            </a:ext>
          </a:extLst>
        </xdr:cNvPr>
        <xdr:cNvCxnSpPr/>
      </xdr:nvCxnSpPr>
      <xdr:spPr>
        <a:xfrm>
          <a:off x="8750300" y="144856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42545</xdr:rowOff>
    </xdr:from>
    <xdr:to>
      <xdr:col>41</xdr:col>
      <xdr:colOff>101600</xdr:colOff>
      <xdr:row>84</xdr:row>
      <xdr:rowOff>144145</xdr:rowOff>
    </xdr:to>
    <xdr:sp macro="" textlink="">
      <xdr:nvSpPr>
        <xdr:cNvPr id="256" name="楕円 255">
          <a:extLst>
            <a:ext uri="{FF2B5EF4-FFF2-40B4-BE49-F238E27FC236}">
              <a16:creationId xmlns:a16="http://schemas.microsoft.com/office/drawing/2014/main" xmlns="" id="{00000000-0008-0000-0F00-000000010000}"/>
            </a:ext>
          </a:extLst>
        </xdr:cNvPr>
        <xdr:cNvSpPr/>
      </xdr:nvSpPr>
      <xdr:spPr>
        <a:xfrm>
          <a:off x="78105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83820</xdr:rowOff>
    </xdr:from>
    <xdr:to>
      <xdr:col>45</xdr:col>
      <xdr:colOff>177800</xdr:colOff>
      <xdr:row>84</xdr:row>
      <xdr:rowOff>93345</xdr:rowOff>
    </xdr:to>
    <xdr:cxnSp macro="">
      <xdr:nvCxnSpPr>
        <xdr:cNvPr id="257" name="直線コネクタ 256">
          <a:extLst>
            <a:ext uri="{FF2B5EF4-FFF2-40B4-BE49-F238E27FC236}">
              <a16:creationId xmlns:a16="http://schemas.microsoft.com/office/drawing/2014/main" xmlns="" id="{00000000-0008-0000-0F00-000001010000}"/>
            </a:ext>
          </a:extLst>
        </xdr:cNvPr>
        <xdr:cNvCxnSpPr/>
      </xdr:nvCxnSpPr>
      <xdr:spPr>
        <a:xfrm flipV="1">
          <a:off x="7861300" y="1448562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154322</xdr:rowOff>
    </xdr:from>
    <xdr:ext cx="469744" cy="259045"/>
    <xdr:sp macro="" textlink="">
      <xdr:nvSpPr>
        <xdr:cNvPr id="258" name="n_1mainValue【福祉施設】&#10;一人当たり面積">
          <a:extLst>
            <a:ext uri="{FF2B5EF4-FFF2-40B4-BE49-F238E27FC236}">
              <a16:creationId xmlns:a16="http://schemas.microsoft.com/office/drawing/2014/main" xmlns="" id="{00000000-0008-0000-0F00-000002010000}"/>
            </a:ext>
          </a:extLst>
        </xdr:cNvPr>
        <xdr:cNvSpPr txBox="1"/>
      </xdr:nvSpPr>
      <xdr:spPr>
        <a:xfrm>
          <a:off x="9391727" y="1455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125747</xdr:rowOff>
    </xdr:from>
    <xdr:ext cx="469744" cy="259045"/>
    <xdr:sp macro="" textlink="">
      <xdr:nvSpPr>
        <xdr:cNvPr id="259" name="n_2mainValue【福祉施設】&#10;一人当たり面積">
          <a:extLst>
            <a:ext uri="{FF2B5EF4-FFF2-40B4-BE49-F238E27FC236}">
              <a16:creationId xmlns:a16="http://schemas.microsoft.com/office/drawing/2014/main" xmlns="" id="{00000000-0008-0000-0F00-000003010000}"/>
            </a:ext>
          </a:extLst>
        </xdr:cNvPr>
        <xdr:cNvSpPr txBox="1"/>
      </xdr:nvSpPr>
      <xdr:spPr>
        <a:xfrm>
          <a:off x="8515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135272</xdr:rowOff>
    </xdr:from>
    <xdr:ext cx="469744" cy="259045"/>
    <xdr:sp macro="" textlink="">
      <xdr:nvSpPr>
        <xdr:cNvPr id="260" name="n_3mainValue【福祉施設】&#10;一人当たり面積">
          <a:extLst>
            <a:ext uri="{FF2B5EF4-FFF2-40B4-BE49-F238E27FC236}">
              <a16:creationId xmlns:a16="http://schemas.microsoft.com/office/drawing/2014/main" xmlns="" id="{00000000-0008-0000-0F00-000004010000}"/>
            </a:ext>
          </a:extLst>
        </xdr:cNvPr>
        <xdr:cNvSpPr txBox="1"/>
      </xdr:nvSpPr>
      <xdr:spPr>
        <a:xfrm>
          <a:off x="7626427" y="1453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1" name="正方形/長方形 260">
          <a:extLst>
            <a:ext uri="{FF2B5EF4-FFF2-40B4-BE49-F238E27FC236}">
              <a16:creationId xmlns:a16="http://schemas.microsoft.com/office/drawing/2014/main" xmlns="" id="{00000000-0008-0000-0F00-00000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2" name="正方形/長方形 261">
          <a:extLst>
            <a:ext uri="{FF2B5EF4-FFF2-40B4-BE49-F238E27FC236}">
              <a16:creationId xmlns:a16="http://schemas.microsoft.com/office/drawing/2014/main" xmlns="" id="{00000000-0008-0000-0F00-00000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3" name="正方形/長方形 262">
          <a:extLst>
            <a:ext uri="{FF2B5EF4-FFF2-40B4-BE49-F238E27FC236}">
              <a16:creationId xmlns:a16="http://schemas.microsoft.com/office/drawing/2014/main" xmlns="" id="{00000000-0008-0000-0F00-00000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4" name="正方形/長方形 263">
          <a:extLst>
            <a:ext uri="{FF2B5EF4-FFF2-40B4-BE49-F238E27FC236}">
              <a16:creationId xmlns:a16="http://schemas.microsoft.com/office/drawing/2014/main" xmlns="" id="{00000000-0008-0000-0F00-00000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5" name="正方形/長方形 264">
          <a:extLst>
            <a:ext uri="{FF2B5EF4-FFF2-40B4-BE49-F238E27FC236}">
              <a16:creationId xmlns:a16="http://schemas.microsoft.com/office/drawing/2014/main" xmlns="" id="{00000000-0008-0000-0F00-00000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6" name="正方形/長方形 265">
          <a:extLst>
            <a:ext uri="{FF2B5EF4-FFF2-40B4-BE49-F238E27FC236}">
              <a16:creationId xmlns:a16="http://schemas.microsoft.com/office/drawing/2014/main" xmlns="" id="{00000000-0008-0000-0F00-00000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7" name="正方形/長方形 266">
          <a:extLst>
            <a:ext uri="{FF2B5EF4-FFF2-40B4-BE49-F238E27FC236}">
              <a16:creationId xmlns:a16="http://schemas.microsoft.com/office/drawing/2014/main" xmlns="" id="{00000000-0008-0000-0F00-00000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8" name="正方形/長方形 267">
          <a:extLst>
            <a:ext uri="{FF2B5EF4-FFF2-40B4-BE49-F238E27FC236}">
              <a16:creationId xmlns:a16="http://schemas.microsoft.com/office/drawing/2014/main" xmlns="" id="{00000000-0008-0000-0F00-00000C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9" name="テキスト ボックス 268">
          <a:extLst>
            <a:ext uri="{FF2B5EF4-FFF2-40B4-BE49-F238E27FC236}">
              <a16:creationId xmlns:a16="http://schemas.microsoft.com/office/drawing/2014/main" xmlns="" id="{00000000-0008-0000-0F00-00000D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0" name="直線コネクタ 269">
          <a:extLst>
            <a:ext uri="{FF2B5EF4-FFF2-40B4-BE49-F238E27FC236}">
              <a16:creationId xmlns:a16="http://schemas.microsoft.com/office/drawing/2014/main" xmlns="" id="{00000000-0008-0000-0F00-00000E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71" name="テキスト ボックス 270">
          <a:extLst>
            <a:ext uri="{FF2B5EF4-FFF2-40B4-BE49-F238E27FC236}">
              <a16:creationId xmlns:a16="http://schemas.microsoft.com/office/drawing/2014/main" xmlns="" id="{00000000-0008-0000-0F00-00000F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72" name="直線コネクタ 271">
          <a:extLst>
            <a:ext uri="{FF2B5EF4-FFF2-40B4-BE49-F238E27FC236}">
              <a16:creationId xmlns:a16="http://schemas.microsoft.com/office/drawing/2014/main" xmlns="" id="{00000000-0008-0000-0F00-000010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73" name="テキスト ボックス 272">
          <a:extLst>
            <a:ext uri="{FF2B5EF4-FFF2-40B4-BE49-F238E27FC236}">
              <a16:creationId xmlns:a16="http://schemas.microsoft.com/office/drawing/2014/main" xmlns="" id="{00000000-0008-0000-0F00-000011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74" name="直線コネクタ 273">
          <a:extLst>
            <a:ext uri="{FF2B5EF4-FFF2-40B4-BE49-F238E27FC236}">
              <a16:creationId xmlns:a16="http://schemas.microsoft.com/office/drawing/2014/main" xmlns="" id="{00000000-0008-0000-0F00-000012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75" name="テキスト ボックス 274">
          <a:extLst>
            <a:ext uri="{FF2B5EF4-FFF2-40B4-BE49-F238E27FC236}">
              <a16:creationId xmlns:a16="http://schemas.microsoft.com/office/drawing/2014/main" xmlns="" id="{00000000-0008-0000-0F00-000013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76" name="直線コネクタ 275">
          <a:extLst>
            <a:ext uri="{FF2B5EF4-FFF2-40B4-BE49-F238E27FC236}">
              <a16:creationId xmlns:a16="http://schemas.microsoft.com/office/drawing/2014/main" xmlns="" id="{00000000-0008-0000-0F00-000014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77" name="テキスト ボックス 276">
          <a:extLst>
            <a:ext uri="{FF2B5EF4-FFF2-40B4-BE49-F238E27FC236}">
              <a16:creationId xmlns:a16="http://schemas.microsoft.com/office/drawing/2014/main" xmlns="" id="{00000000-0008-0000-0F00-000015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78" name="直線コネクタ 277">
          <a:extLst>
            <a:ext uri="{FF2B5EF4-FFF2-40B4-BE49-F238E27FC236}">
              <a16:creationId xmlns:a16="http://schemas.microsoft.com/office/drawing/2014/main" xmlns="" id="{00000000-0008-0000-0F00-000016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79" name="テキスト ボックス 278">
          <a:extLst>
            <a:ext uri="{FF2B5EF4-FFF2-40B4-BE49-F238E27FC236}">
              <a16:creationId xmlns:a16="http://schemas.microsoft.com/office/drawing/2014/main" xmlns="" id="{00000000-0008-0000-0F00-000017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80" name="直線コネクタ 279">
          <a:extLst>
            <a:ext uri="{FF2B5EF4-FFF2-40B4-BE49-F238E27FC236}">
              <a16:creationId xmlns:a16="http://schemas.microsoft.com/office/drawing/2014/main" xmlns="" id="{00000000-0008-0000-0F00-000018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81" name="テキスト ボックス 280">
          <a:extLst>
            <a:ext uri="{FF2B5EF4-FFF2-40B4-BE49-F238E27FC236}">
              <a16:creationId xmlns:a16="http://schemas.microsoft.com/office/drawing/2014/main" xmlns="" id="{00000000-0008-0000-0F00-000019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2" name="直線コネクタ 281">
          <a:extLst>
            <a:ext uri="{FF2B5EF4-FFF2-40B4-BE49-F238E27FC236}">
              <a16:creationId xmlns:a16="http://schemas.microsoft.com/office/drawing/2014/main" xmlns="" id="{00000000-0008-0000-0F00-00001A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3" name="テキスト ボックス 282">
          <a:extLst>
            <a:ext uri="{FF2B5EF4-FFF2-40B4-BE49-F238E27FC236}">
              <a16:creationId xmlns:a16="http://schemas.microsoft.com/office/drawing/2014/main" xmlns="" id="{00000000-0008-0000-0F00-00001B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4" name="【市民会館】&#10;有形固定資産減価償却率グラフ枠">
          <a:extLst>
            <a:ext uri="{FF2B5EF4-FFF2-40B4-BE49-F238E27FC236}">
              <a16:creationId xmlns:a16="http://schemas.microsoft.com/office/drawing/2014/main" xmlns="" id="{00000000-0008-0000-0F00-00001C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133350</xdr:rowOff>
    </xdr:from>
    <xdr:to>
      <xdr:col>24</xdr:col>
      <xdr:colOff>62865</xdr:colOff>
      <xdr:row>107</xdr:row>
      <xdr:rowOff>165736</xdr:rowOff>
    </xdr:to>
    <xdr:cxnSp macro="">
      <xdr:nvCxnSpPr>
        <xdr:cNvPr id="285" name="直線コネクタ 284">
          <a:extLst>
            <a:ext uri="{FF2B5EF4-FFF2-40B4-BE49-F238E27FC236}">
              <a16:creationId xmlns:a16="http://schemas.microsoft.com/office/drawing/2014/main" xmlns="" id="{00000000-0008-0000-0F00-00001D010000}"/>
            </a:ext>
          </a:extLst>
        </xdr:cNvPr>
        <xdr:cNvCxnSpPr/>
      </xdr:nvCxnSpPr>
      <xdr:spPr>
        <a:xfrm flipV="1">
          <a:off x="4634865" y="17278350"/>
          <a:ext cx="0" cy="1232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169563</xdr:rowOff>
    </xdr:from>
    <xdr:ext cx="405111" cy="259045"/>
    <xdr:sp macro="" textlink="">
      <xdr:nvSpPr>
        <xdr:cNvPr id="286" name="【市民会館】&#10;有形固定資産減価償却率最小値テキスト">
          <a:extLst>
            <a:ext uri="{FF2B5EF4-FFF2-40B4-BE49-F238E27FC236}">
              <a16:creationId xmlns:a16="http://schemas.microsoft.com/office/drawing/2014/main" xmlns="" id="{00000000-0008-0000-0F00-00001E010000}"/>
            </a:ext>
          </a:extLst>
        </xdr:cNvPr>
        <xdr:cNvSpPr txBox="1"/>
      </xdr:nvSpPr>
      <xdr:spPr>
        <a:xfrm>
          <a:off x="4673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165736</xdr:rowOff>
    </xdr:from>
    <xdr:to>
      <xdr:col>24</xdr:col>
      <xdr:colOff>152400</xdr:colOff>
      <xdr:row>107</xdr:row>
      <xdr:rowOff>165736</xdr:rowOff>
    </xdr:to>
    <xdr:cxnSp macro="">
      <xdr:nvCxnSpPr>
        <xdr:cNvPr id="287" name="直線コネクタ 286">
          <a:extLst>
            <a:ext uri="{FF2B5EF4-FFF2-40B4-BE49-F238E27FC236}">
              <a16:creationId xmlns:a16="http://schemas.microsoft.com/office/drawing/2014/main" xmlns="" id="{00000000-0008-0000-0F00-00001F010000}"/>
            </a:ext>
          </a:extLst>
        </xdr:cNvPr>
        <xdr:cNvCxnSpPr/>
      </xdr:nvCxnSpPr>
      <xdr:spPr>
        <a:xfrm>
          <a:off x="4546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80027</xdr:rowOff>
    </xdr:from>
    <xdr:ext cx="405111" cy="259045"/>
    <xdr:sp macro="" textlink="">
      <xdr:nvSpPr>
        <xdr:cNvPr id="288" name="【市民会館】&#10;有形固定資産減価償却率最大値テキスト">
          <a:extLst>
            <a:ext uri="{FF2B5EF4-FFF2-40B4-BE49-F238E27FC236}">
              <a16:creationId xmlns:a16="http://schemas.microsoft.com/office/drawing/2014/main" xmlns="" id="{00000000-0008-0000-0F00-000020010000}"/>
            </a:ext>
          </a:extLst>
        </xdr:cNvPr>
        <xdr:cNvSpPr txBox="1"/>
      </xdr:nvSpPr>
      <xdr:spPr>
        <a:xfrm>
          <a:off x="4673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133350</xdr:rowOff>
    </xdr:from>
    <xdr:to>
      <xdr:col>24</xdr:col>
      <xdr:colOff>152400</xdr:colOff>
      <xdr:row>100</xdr:row>
      <xdr:rowOff>133350</xdr:rowOff>
    </xdr:to>
    <xdr:cxnSp macro="">
      <xdr:nvCxnSpPr>
        <xdr:cNvPr id="289" name="直線コネクタ 288">
          <a:extLst>
            <a:ext uri="{FF2B5EF4-FFF2-40B4-BE49-F238E27FC236}">
              <a16:creationId xmlns:a16="http://schemas.microsoft.com/office/drawing/2014/main" xmlns="" id="{00000000-0008-0000-0F00-000021010000}"/>
            </a:ext>
          </a:extLst>
        </xdr:cNvPr>
        <xdr:cNvCxnSpPr/>
      </xdr:nvCxnSpPr>
      <xdr:spPr>
        <a:xfrm>
          <a:off x="4546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114316</xdr:rowOff>
    </xdr:from>
    <xdr:ext cx="405111" cy="259045"/>
    <xdr:sp macro="" textlink="">
      <xdr:nvSpPr>
        <xdr:cNvPr id="290" name="【市民会館】&#10;有形固定資産減価償却率平均値テキスト">
          <a:extLst>
            <a:ext uri="{FF2B5EF4-FFF2-40B4-BE49-F238E27FC236}">
              <a16:creationId xmlns:a16="http://schemas.microsoft.com/office/drawing/2014/main" xmlns="" id="{00000000-0008-0000-0F00-000022010000}"/>
            </a:ext>
          </a:extLst>
        </xdr:cNvPr>
        <xdr:cNvSpPr txBox="1"/>
      </xdr:nvSpPr>
      <xdr:spPr>
        <a:xfrm>
          <a:off x="4673600" y="1794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135889</xdr:rowOff>
    </xdr:from>
    <xdr:to>
      <xdr:col>24</xdr:col>
      <xdr:colOff>114300</xdr:colOff>
      <xdr:row>105</xdr:row>
      <xdr:rowOff>66039</xdr:rowOff>
    </xdr:to>
    <xdr:sp macro="" textlink="">
      <xdr:nvSpPr>
        <xdr:cNvPr id="291" name="フローチャート: 判断 290">
          <a:extLst>
            <a:ext uri="{FF2B5EF4-FFF2-40B4-BE49-F238E27FC236}">
              <a16:creationId xmlns:a16="http://schemas.microsoft.com/office/drawing/2014/main" xmlns="" id="{00000000-0008-0000-0F00-000023010000}"/>
            </a:ext>
          </a:extLst>
        </xdr:cNvPr>
        <xdr:cNvSpPr/>
      </xdr:nvSpPr>
      <xdr:spPr>
        <a:xfrm>
          <a:off x="4584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xdr:rowOff>
    </xdr:from>
    <xdr:to>
      <xdr:col>20</xdr:col>
      <xdr:colOff>38100</xdr:colOff>
      <xdr:row>105</xdr:row>
      <xdr:rowOff>117475</xdr:rowOff>
    </xdr:to>
    <xdr:sp macro="" textlink="">
      <xdr:nvSpPr>
        <xdr:cNvPr id="292" name="フローチャート: 判断 291">
          <a:extLst>
            <a:ext uri="{FF2B5EF4-FFF2-40B4-BE49-F238E27FC236}">
              <a16:creationId xmlns:a16="http://schemas.microsoft.com/office/drawing/2014/main" xmlns="" id="{00000000-0008-0000-0F00-000024010000}"/>
            </a:ext>
          </a:extLst>
        </xdr:cNvPr>
        <xdr:cNvSpPr/>
      </xdr:nvSpPr>
      <xdr:spPr>
        <a:xfrm>
          <a:off x="3746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108602</xdr:rowOff>
    </xdr:from>
    <xdr:ext cx="405111" cy="259045"/>
    <xdr:sp macro="" textlink="">
      <xdr:nvSpPr>
        <xdr:cNvPr id="293" name="n_1aveValue【市民会館】&#10;有形固定資産減価償却率">
          <a:extLst>
            <a:ext uri="{FF2B5EF4-FFF2-40B4-BE49-F238E27FC236}">
              <a16:creationId xmlns:a16="http://schemas.microsoft.com/office/drawing/2014/main" xmlns="" id="{00000000-0008-0000-0F00-000025010000}"/>
            </a:ext>
          </a:extLst>
        </xdr:cNvPr>
        <xdr:cNvSpPr txBox="1"/>
      </xdr:nvSpPr>
      <xdr:spPr>
        <a:xfrm>
          <a:off x="35820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65405</xdr:rowOff>
    </xdr:from>
    <xdr:to>
      <xdr:col>15</xdr:col>
      <xdr:colOff>101600</xdr:colOff>
      <xdr:row>105</xdr:row>
      <xdr:rowOff>167005</xdr:rowOff>
    </xdr:to>
    <xdr:sp macro="" textlink="">
      <xdr:nvSpPr>
        <xdr:cNvPr id="294" name="フローチャート: 判断 293">
          <a:extLst>
            <a:ext uri="{FF2B5EF4-FFF2-40B4-BE49-F238E27FC236}">
              <a16:creationId xmlns:a16="http://schemas.microsoft.com/office/drawing/2014/main" xmlns="" id="{00000000-0008-0000-0F00-000026010000}"/>
            </a:ext>
          </a:extLst>
        </xdr:cNvPr>
        <xdr:cNvSpPr/>
      </xdr:nvSpPr>
      <xdr:spPr>
        <a:xfrm>
          <a:off x="28575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158132</xdr:rowOff>
    </xdr:from>
    <xdr:ext cx="405111" cy="259045"/>
    <xdr:sp macro="" textlink="">
      <xdr:nvSpPr>
        <xdr:cNvPr id="295" name="n_2aveValue【市民会館】&#10;有形固定資産減価償却率">
          <a:extLst>
            <a:ext uri="{FF2B5EF4-FFF2-40B4-BE49-F238E27FC236}">
              <a16:creationId xmlns:a16="http://schemas.microsoft.com/office/drawing/2014/main" xmlns="" id="{00000000-0008-0000-0F00-000027010000}"/>
            </a:ext>
          </a:extLst>
        </xdr:cNvPr>
        <xdr:cNvSpPr txBox="1"/>
      </xdr:nvSpPr>
      <xdr:spPr>
        <a:xfrm>
          <a:off x="2705744" y="1816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128270</xdr:rowOff>
    </xdr:from>
    <xdr:to>
      <xdr:col>10</xdr:col>
      <xdr:colOff>165100</xdr:colOff>
      <xdr:row>106</xdr:row>
      <xdr:rowOff>58420</xdr:rowOff>
    </xdr:to>
    <xdr:sp macro="" textlink="">
      <xdr:nvSpPr>
        <xdr:cNvPr id="296" name="フローチャート: 判断 295">
          <a:extLst>
            <a:ext uri="{FF2B5EF4-FFF2-40B4-BE49-F238E27FC236}">
              <a16:creationId xmlns:a16="http://schemas.microsoft.com/office/drawing/2014/main" xmlns="" id="{00000000-0008-0000-0F00-000028010000}"/>
            </a:ext>
          </a:extLst>
        </xdr:cNvPr>
        <xdr:cNvSpPr/>
      </xdr:nvSpPr>
      <xdr:spPr>
        <a:xfrm>
          <a:off x="1968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106</xdr:row>
      <xdr:rowOff>49547</xdr:rowOff>
    </xdr:from>
    <xdr:ext cx="405111" cy="259045"/>
    <xdr:sp macro="" textlink="">
      <xdr:nvSpPr>
        <xdr:cNvPr id="297" name="n_3aveValue【市民会館】&#10;有形固定資産減価償却率">
          <a:extLst>
            <a:ext uri="{FF2B5EF4-FFF2-40B4-BE49-F238E27FC236}">
              <a16:creationId xmlns:a16="http://schemas.microsoft.com/office/drawing/2014/main" xmlns="" id="{00000000-0008-0000-0F00-000029010000}"/>
            </a:ext>
          </a:extLst>
        </xdr:cNvPr>
        <xdr:cNvSpPr txBox="1"/>
      </xdr:nvSpPr>
      <xdr:spPr>
        <a:xfrm>
          <a:off x="18167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98" name="テキスト ボックス 297">
          <a:extLst>
            <a:ext uri="{FF2B5EF4-FFF2-40B4-BE49-F238E27FC236}">
              <a16:creationId xmlns:a16="http://schemas.microsoft.com/office/drawing/2014/main" xmlns="" id="{00000000-0008-0000-0F00-00002A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9" name="テキスト ボックス 298">
          <a:extLst>
            <a:ext uri="{FF2B5EF4-FFF2-40B4-BE49-F238E27FC236}">
              <a16:creationId xmlns:a16="http://schemas.microsoft.com/office/drawing/2014/main" xmlns="" id="{00000000-0008-0000-0F00-00002B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0" name="テキスト ボックス 299">
          <a:extLst>
            <a:ext uri="{FF2B5EF4-FFF2-40B4-BE49-F238E27FC236}">
              <a16:creationId xmlns:a16="http://schemas.microsoft.com/office/drawing/2014/main" xmlns="" id="{00000000-0008-0000-0F00-00002C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1" name="テキスト ボックス 300">
          <a:extLst>
            <a:ext uri="{FF2B5EF4-FFF2-40B4-BE49-F238E27FC236}">
              <a16:creationId xmlns:a16="http://schemas.microsoft.com/office/drawing/2014/main" xmlns="" id="{00000000-0008-0000-0F00-00002D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2" name="テキスト ボックス 301">
          <a:extLst>
            <a:ext uri="{FF2B5EF4-FFF2-40B4-BE49-F238E27FC236}">
              <a16:creationId xmlns:a16="http://schemas.microsoft.com/office/drawing/2014/main" xmlns="" id="{00000000-0008-0000-0F00-00002E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40639</xdr:rowOff>
    </xdr:from>
    <xdr:to>
      <xdr:col>24</xdr:col>
      <xdr:colOff>114300</xdr:colOff>
      <xdr:row>102</xdr:row>
      <xdr:rowOff>142239</xdr:rowOff>
    </xdr:to>
    <xdr:sp macro="" textlink="">
      <xdr:nvSpPr>
        <xdr:cNvPr id="303" name="楕円 302">
          <a:extLst>
            <a:ext uri="{FF2B5EF4-FFF2-40B4-BE49-F238E27FC236}">
              <a16:creationId xmlns:a16="http://schemas.microsoft.com/office/drawing/2014/main" xmlns="" id="{00000000-0008-0000-0F00-00002F010000}"/>
            </a:ext>
          </a:extLst>
        </xdr:cNvPr>
        <xdr:cNvSpPr/>
      </xdr:nvSpPr>
      <xdr:spPr>
        <a:xfrm>
          <a:off x="4584700" y="1752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63516</xdr:rowOff>
    </xdr:from>
    <xdr:ext cx="405111" cy="259045"/>
    <xdr:sp macro="" textlink="">
      <xdr:nvSpPr>
        <xdr:cNvPr id="304" name="【市民会館】&#10;有形固定資産減価償却率該当値テキスト">
          <a:extLst>
            <a:ext uri="{FF2B5EF4-FFF2-40B4-BE49-F238E27FC236}">
              <a16:creationId xmlns:a16="http://schemas.microsoft.com/office/drawing/2014/main" xmlns="" id="{00000000-0008-0000-0F00-000030010000}"/>
            </a:ext>
          </a:extLst>
        </xdr:cNvPr>
        <xdr:cNvSpPr txBox="1"/>
      </xdr:nvSpPr>
      <xdr:spPr>
        <a:xfrm>
          <a:off x="4673600"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63500</xdr:rowOff>
    </xdr:from>
    <xdr:to>
      <xdr:col>20</xdr:col>
      <xdr:colOff>38100</xdr:colOff>
      <xdr:row>102</xdr:row>
      <xdr:rowOff>165100</xdr:rowOff>
    </xdr:to>
    <xdr:sp macro="" textlink="">
      <xdr:nvSpPr>
        <xdr:cNvPr id="305" name="楕円 304">
          <a:extLst>
            <a:ext uri="{FF2B5EF4-FFF2-40B4-BE49-F238E27FC236}">
              <a16:creationId xmlns:a16="http://schemas.microsoft.com/office/drawing/2014/main" xmlns="" id="{00000000-0008-0000-0F00-000031010000}"/>
            </a:ext>
          </a:extLst>
        </xdr:cNvPr>
        <xdr:cNvSpPr/>
      </xdr:nvSpPr>
      <xdr:spPr>
        <a:xfrm>
          <a:off x="37465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91439</xdr:rowOff>
    </xdr:from>
    <xdr:to>
      <xdr:col>24</xdr:col>
      <xdr:colOff>63500</xdr:colOff>
      <xdr:row>102</xdr:row>
      <xdr:rowOff>114300</xdr:rowOff>
    </xdr:to>
    <xdr:cxnSp macro="">
      <xdr:nvCxnSpPr>
        <xdr:cNvPr id="306" name="直線コネクタ 305">
          <a:extLst>
            <a:ext uri="{FF2B5EF4-FFF2-40B4-BE49-F238E27FC236}">
              <a16:creationId xmlns:a16="http://schemas.microsoft.com/office/drawing/2014/main" xmlns="" id="{00000000-0008-0000-0F00-000032010000}"/>
            </a:ext>
          </a:extLst>
        </xdr:cNvPr>
        <xdr:cNvCxnSpPr/>
      </xdr:nvCxnSpPr>
      <xdr:spPr>
        <a:xfrm flipV="1">
          <a:off x="3797300" y="175793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86361</xdr:rowOff>
    </xdr:from>
    <xdr:to>
      <xdr:col>15</xdr:col>
      <xdr:colOff>101600</xdr:colOff>
      <xdr:row>103</xdr:row>
      <xdr:rowOff>16511</xdr:rowOff>
    </xdr:to>
    <xdr:sp macro="" textlink="">
      <xdr:nvSpPr>
        <xdr:cNvPr id="307" name="楕円 306">
          <a:extLst>
            <a:ext uri="{FF2B5EF4-FFF2-40B4-BE49-F238E27FC236}">
              <a16:creationId xmlns:a16="http://schemas.microsoft.com/office/drawing/2014/main" xmlns="" id="{00000000-0008-0000-0F00-000033010000}"/>
            </a:ext>
          </a:extLst>
        </xdr:cNvPr>
        <xdr:cNvSpPr/>
      </xdr:nvSpPr>
      <xdr:spPr>
        <a:xfrm>
          <a:off x="2857500" y="175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114300</xdr:rowOff>
    </xdr:from>
    <xdr:to>
      <xdr:col>19</xdr:col>
      <xdr:colOff>177800</xdr:colOff>
      <xdr:row>102</xdr:row>
      <xdr:rowOff>137161</xdr:rowOff>
    </xdr:to>
    <xdr:cxnSp macro="">
      <xdr:nvCxnSpPr>
        <xdr:cNvPr id="308" name="直線コネクタ 307">
          <a:extLst>
            <a:ext uri="{FF2B5EF4-FFF2-40B4-BE49-F238E27FC236}">
              <a16:creationId xmlns:a16="http://schemas.microsoft.com/office/drawing/2014/main" xmlns="" id="{00000000-0008-0000-0F00-000034010000}"/>
            </a:ext>
          </a:extLst>
        </xdr:cNvPr>
        <xdr:cNvCxnSpPr/>
      </xdr:nvCxnSpPr>
      <xdr:spPr>
        <a:xfrm flipV="1">
          <a:off x="2908300" y="176022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113030</xdr:rowOff>
    </xdr:from>
    <xdr:to>
      <xdr:col>10</xdr:col>
      <xdr:colOff>165100</xdr:colOff>
      <xdr:row>103</xdr:row>
      <xdr:rowOff>43180</xdr:rowOff>
    </xdr:to>
    <xdr:sp macro="" textlink="">
      <xdr:nvSpPr>
        <xdr:cNvPr id="309" name="楕円 308">
          <a:extLst>
            <a:ext uri="{FF2B5EF4-FFF2-40B4-BE49-F238E27FC236}">
              <a16:creationId xmlns:a16="http://schemas.microsoft.com/office/drawing/2014/main" xmlns="" id="{00000000-0008-0000-0F00-000035010000}"/>
            </a:ext>
          </a:extLst>
        </xdr:cNvPr>
        <xdr:cNvSpPr/>
      </xdr:nvSpPr>
      <xdr:spPr>
        <a:xfrm>
          <a:off x="1968500" y="1760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137161</xdr:rowOff>
    </xdr:from>
    <xdr:to>
      <xdr:col>15</xdr:col>
      <xdr:colOff>50800</xdr:colOff>
      <xdr:row>102</xdr:row>
      <xdr:rowOff>163830</xdr:rowOff>
    </xdr:to>
    <xdr:cxnSp macro="">
      <xdr:nvCxnSpPr>
        <xdr:cNvPr id="310" name="直線コネクタ 309">
          <a:extLst>
            <a:ext uri="{FF2B5EF4-FFF2-40B4-BE49-F238E27FC236}">
              <a16:creationId xmlns:a16="http://schemas.microsoft.com/office/drawing/2014/main" xmlns="" id="{00000000-0008-0000-0F00-000036010000}"/>
            </a:ext>
          </a:extLst>
        </xdr:cNvPr>
        <xdr:cNvCxnSpPr/>
      </xdr:nvCxnSpPr>
      <xdr:spPr>
        <a:xfrm flipV="1">
          <a:off x="2019300" y="176250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10177</xdr:rowOff>
    </xdr:from>
    <xdr:ext cx="405111" cy="259045"/>
    <xdr:sp macro="" textlink="">
      <xdr:nvSpPr>
        <xdr:cNvPr id="311" name="n_1mainValue【市民会館】&#10;有形固定資産減価償却率">
          <a:extLst>
            <a:ext uri="{FF2B5EF4-FFF2-40B4-BE49-F238E27FC236}">
              <a16:creationId xmlns:a16="http://schemas.microsoft.com/office/drawing/2014/main" xmlns="" id="{00000000-0008-0000-0F00-000037010000}"/>
            </a:ext>
          </a:extLst>
        </xdr:cNvPr>
        <xdr:cNvSpPr txBox="1"/>
      </xdr:nvSpPr>
      <xdr:spPr>
        <a:xfrm>
          <a:off x="3582044" y="1732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33038</xdr:rowOff>
    </xdr:from>
    <xdr:ext cx="405111" cy="259045"/>
    <xdr:sp macro="" textlink="">
      <xdr:nvSpPr>
        <xdr:cNvPr id="312" name="n_2mainValue【市民会館】&#10;有形固定資産減価償却率">
          <a:extLst>
            <a:ext uri="{FF2B5EF4-FFF2-40B4-BE49-F238E27FC236}">
              <a16:creationId xmlns:a16="http://schemas.microsoft.com/office/drawing/2014/main" xmlns="" id="{00000000-0008-0000-0F00-000038010000}"/>
            </a:ext>
          </a:extLst>
        </xdr:cNvPr>
        <xdr:cNvSpPr txBox="1"/>
      </xdr:nvSpPr>
      <xdr:spPr>
        <a:xfrm>
          <a:off x="2705744" y="1734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59707</xdr:rowOff>
    </xdr:from>
    <xdr:ext cx="405111" cy="259045"/>
    <xdr:sp macro="" textlink="">
      <xdr:nvSpPr>
        <xdr:cNvPr id="313" name="n_3mainValue【市民会館】&#10;有形固定資産減価償却率">
          <a:extLst>
            <a:ext uri="{FF2B5EF4-FFF2-40B4-BE49-F238E27FC236}">
              <a16:creationId xmlns:a16="http://schemas.microsoft.com/office/drawing/2014/main" xmlns="" id="{00000000-0008-0000-0F00-000039010000}"/>
            </a:ext>
          </a:extLst>
        </xdr:cNvPr>
        <xdr:cNvSpPr txBox="1"/>
      </xdr:nvSpPr>
      <xdr:spPr>
        <a:xfrm>
          <a:off x="1816744" y="1737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4" name="正方形/長方形 313">
          <a:extLst>
            <a:ext uri="{FF2B5EF4-FFF2-40B4-BE49-F238E27FC236}">
              <a16:creationId xmlns:a16="http://schemas.microsoft.com/office/drawing/2014/main" xmlns="" id="{00000000-0008-0000-0F00-00003A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5" name="正方形/長方形 314">
          <a:extLst>
            <a:ext uri="{FF2B5EF4-FFF2-40B4-BE49-F238E27FC236}">
              <a16:creationId xmlns:a16="http://schemas.microsoft.com/office/drawing/2014/main" xmlns="" id="{00000000-0008-0000-0F00-00003B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6" name="正方形/長方形 315">
          <a:extLst>
            <a:ext uri="{FF2B5EF4-FFF2-40B4-BE49-F238E27FC236}">
              <a16:creationId xmlns:a16="http://schemas.microsoft.com/office/drawing/2014/main" xmlns="" id="{00000000-0008-0000-0F00-00003C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7" name="正方形/長方形 316">
          <a:extLst>
            <a:ext uri="{FF2B5EF4-FFF2-40B4-BE49-F238E27FC236}">
              <a16:creationId xmlns:a16="http://schemas.microsoft.com/office/drawing/2014/main" xmlns="" id="{00000000-0008-0000-0F00-00003D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8" name="正方形/長方形 317">
          <a:extLst>
            <a:ext uri="{FF2B5EF4-FFF2-40B4-BE49-F238E27FC236}">
              <a16:creationId xmlns:a16="http://schemas.microsoft.com/office/drawing/2014/main" xmlns="" id="{00000000-0008-0000-0F00-00003E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9" name="正方形/長方形 318">
          <a:extLst>
            <a:ext uri="{FF2B5EF4-FFF2-40B4-BE49-F238E27FC236}">
              <a16:creationId xmlns:a16="http://schemas.microsoft.com/office/drawing/2014/main" xmlns="" id="{00000000-0008-0000-0F00-00003F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0" name="正方形/長方形 319">
          <a:extLst>
            <a:ext uri="{FF2B5EF4-FFF2-40B4-BE49-F238E27FC236}">
              <a16:creationId xmlns:a16="http://schemas.microsoft.com/office/drawing/2014/main" xmlns="" id="{00000000-0008-0000-0F00-000040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1" name="正方形/長方形 320">
          <a:extLst>
            <a:ext uri="{FF2B5EF4-FFF2-40B4-BE49-F238E27FC236}">
              <a16:creationId xmlns:a16="http://schemas.microsoft.com/office/drawing/2014/main" xmlns="" id="{00000000-0008-0000-0F00-000041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2" name="テキスト ボックス 321">
          <a:extLst>
            <a:ext uri="{FF2B5EF4-FFF2-40B4-BE49-F238E27FC236}">
              <a16:creationId xmlns:a16="http://schemas.microsoft.com/office/drawing/2014/main" xmlns="" id="{00000000-0008-0000-0F00-000042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3" name="直線コネクタ 322">
          <a:extLst>
            <a:ext uri="{FF2B5EF4-FFF2-40B4-BE49-F238E27FC236}">
              <a16:creationId xmlns:a16="http://schemas.microsoft.com/office/drawing/2014/main" xmlns="" id="{00000000-0008-0000-0F00-000043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24" name="直線コネクタ 323">
          <a:extLst>
            <a:ext uri="{FF2B5EF4-FFF2-40B4-BE49-F238E27FC236}">
              <a16:creationId xmlns:a16="http://schemas.microsoft.com/office/drawing/2014/main" xmlns="" id="{00000000-0008-0000-0F00-000044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25" name="テキスト ボックス 324">
          <a:extLst>
            <a:ext uri="{FF2B5EF4-FFF2-40B4-BE49-F238E27FC236}">
              <a16:creationId xmlns:a16="http://schemas.microsoft.com/office/drawing/2014/main" xmlns="" id="{00000000-0008-0000-0F00-000045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26" name="直線コネクタ 325">
          <a:extLst>
            <a:ext uri="{FF2B5EF4-FFF2-40B4-BE49-F238E27FC236}">
              <a16:creationId xmlns:a16="http://schemas.microsoft.com/office/drawing/2014/main" xmlns="" id="{00000000-0008-0000-0F00-000046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27" name="テキスト ボックス 326">
          <a:extLst>
            <a:ext uri="{FF2B5EF4-FFF2-40B4-BE49-F238E27FC236}">
              <a16:creationId xmlns:a16="http://schemas.microsoft.com/office/drawing/2014/main" xmlns="" id="{00000000-0008-0000-0F00-000047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28" name="直線コネクタ 327">
          <a:extLst>
            <a:ext uri="{FF2B5EF4-FFF2-40B4-BE49-F238E27FC236}">
              <a16:creationId xmlns:a16="http://schemas.microsoft.com/office/drawing/2014/main" xmlns="" id="{00000000-0008-0000-0F00-000048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29" name="テキスト ボックス 328">
          <a:extLst>
            <a:ext uri="{FF2B5EF4-FFF2-40B4-BE49-F238E27FC236}">
              <a16:creationId xmlns:a16="http://schemas.microsoft.com/office/drawing/2014/main" xmlns="" id="{00000000-0008-0000-0F00-000049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30" name="直線コネクタ 329">
          <a:extLst>
            <a:ext uri="{FF2B5EF4-FFF2-40B4-BE49-F238E27FC236}">
              <a16:creationId xmlns:a16="http://schemas.microsoft.com/office/drawing/2014/main" xmlns="" id="{00000000-0008-0000-0F00-00004A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31" name="テキスト ボックス 330">
          <a:extLst>
            <a:ext uri="{FF2B5EF4-FFF2-40B4-BE49-F238E27FC236}">
              <a16:creationId xmlns:a16="http://schemas.microsoft.com/office/drawing/2014/main" xmlns="" id="{00000000-0008-0000-0F00-00004B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32" name="直線コネクタ 331">
          <a:extLst>
            <a:ext uri="{FF2B5EF4-FFF2-40B4-BE49-F238E27FC236}">
              <a16:creationId xmlns:a16="http://schemas.microsoft.com/office/drawing/2014/main" xmlns="" id="{00000000-0008-0000-0F00-00004C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33" name="テキスト ボックス 332">
          <a:extLst>
            <a:ext uri="{FF2B5EF4-FFF2-40B4-BE49-F238E27FC236}">
              <a16:creationId xmlns:a16="http://schemas.microsoft.com/office/drawing/2014/main" xmlns="" id="{00000000-0008-0000-0F00-00004D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34" name="直線コネクタ 333">
          <a:extLst>
            <a:ext uri="{FF2B5EF4-FFF2-40B4-BE49-F238E27FC236}">
              <a16:creationId xmlns:a16="http://schemas.microsoft.com/office/drawing/2014/main" xmlns="" id="{00000000-0008-0000-0F00-00004E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35" name="テキスト ボックス 334">
          <a:extLst>
            <a:ext uri="{FF2B5EF4-FFF2-40B4-BE49-F238E27FC236}">
              <a16:creationId xmlns:a16="http://schemas.microsoft.com/office/drawing/2014/main" xmlns="" id="{00000000-0008-0000-0F00-00004F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6" name="直線コネクタ 335">
          <a:extLst>
            <a:ext uri="{FF2B5EF4-FFF2-40B4-BE49-F238E27FC236}">
              <a16:creationId xmlns:a16="http://schemas.microsoft.com/office/drawing/2014/main" xmlns="" id="{00000000-0008-0000-0F00-000050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7" name="テキスト ボックス 336">
          <a:extLst>
            <a:ext uri="{FF2B5EF4-FFF2-40B4-BE49-F238E27FC236}">
              <a16:creationId xmlns:a16="http://schemas.microsoft.com/office/drawing/2014/main" xmlns="" id="{00000000-0008-0000-0F00-000051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8" name="【市民会館】&#10;一人当たり面積グラフ枠">
          <a:extLst>
            <a:ext uri="{FF2B5EF4-FFF2-40B4-BE49-F238E27FC236}">
              <a16:creationId xmlns:a16="http://schemas.microsoft.com/office/drawing/2014/main" xmlns="" id="{00000000-0008-0000-0F00-000052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2177</xdr:rowOff>
    </xdr:from>
    <xdr:to>
      <xdr:col>54</xdr:col>
      <xdr:colOff>189865</xdr:colOff>
      <xdr:row>108</xdr:row>
      <xdr:rowOff>158931</xdr:rowOff>
    </xdr:to>
    <xdr:cxnSp macro="">
      <xdr:nvCxnSpPr>
        <xdr:cNvPr id="339" name="直線コネクタ 338">
          <a:extLst>
            <a:ext uri="{FF2B5EF4-FFF2-40B4-BE49-F238E27FC236}">
              <a16:creationId xmlns:a16="http://schemas.microsoft.com/office/drawing/2014/main" xmlns="" id="{00000000-0008-0000-0F00-000053010000}"/>
            </a:ext>
          </a:extLst>
        </xdr:cNvPr>
        <xdr:cNvCxnSpPr/>
      </xdr:nvCxnSpPr>
      <xdr:spPr>
        <a:xfrm flipV="1">
          <a:off x="10476865" y="17147177"/>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162758</xdr:rowOff>
    </xdr:from>
    <xdr:ext cx="469744" cy="259045"/>
    <xdr:sp macro="" textlink="">
      <xdr:nvSpPr>
        <xdr:cNvPr id="340" name="【市民会館】&#10;一人当たり面積最小値テキスト">
          <a:extLst>
            <a:ext uri="{FF2B5EF4-FFF2-40B4-BE49-F238E27FC236}">
              <a16:creationId xmlns:a16="http://schemas.microsoft.com/office/drawing/2014/main" xmlns="" id="{00000000-0008-0000-0F00-000054010000}"/>
            </a:ext>
          </a:extLst>
        </xdr:cNvPr>
        <xdr:cNvSpPr txBox="1"/>
      </xdr:nvSpPr>
      <xdr:spPr>
        <a:xfrm>
          <a:off x="10515600" y="1867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158931</xdr:rowOff>
    </xdr:from>
    <xdr:to>
      <xdr:col>55</xdr:col>
      <xdr:colOff>88900</xdr:colOff>
      <xdr:row>108</xdr:row>
      <xdr:rowOff>158931</xdr:rowOff>
    </xdr:to>
    <xdr:cxnSp macro="">
      <xdr:nvCxnSpPr>
        <xdr:cNvPr id="341" name="直線コネクタ 340">
          <a:extLst>
            <a:ext uri="{FF2B5EF4-FFF2-40B4-BE49-F238E27FC236}">
              <a16:creationId xmlns:a16="http://schemas.microsoft.com/office/drawing/2014/main" xmlns="" id="{00000000-0008-0000-0F00-000055010000}"/>
            </a:ext>
          </a:extLst>
        </xdr:cNvPr>
        <xdr:cNvCxnSpPr/>
      </xdr:nvCxnSpPr>
      <xdr:spPr>
        <a:xfrm>
          <a:off x="10388600" y="18675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120304</xdr:rowOff>
    </xdr:from>
    <xdr:ext cx="469744" cy="259045"/>
    <xdr:sp macro="" textlink="">
      <xdr:nvSpPr>
        <xdr:cNvPr id="342" name="【市民会館】&#10;一人当たり面積最大値テキスト">
          <a:extLst>
            <a:ext uri="{FF2B5EF4-FFF2-40B4-BE49-F238E27FC236}">
              <a16:creationId xmlns:a16="http://schemas.microsoft.com/office/drawing/2014/main" xmlns="" id="{00000000-0008-0000-0F00-000056010000}"/>
            </a:ext>
          </a:extLst>
        </xdr:cNvPr>
        <xdr:cNvSpPr txBox="1"/>
      </xdr:nvSpPr>
      <xdr:spPr>
        <a:xfrm>
          <a:off x="10515600" y="1692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2177</xdr:rowOff>
    </xdr:from>
    <xdr:to>
      <xdr:col>55</xdr:col>
      <xdr:colOff>88900</xdr:colOff>
      <xdr:row>100</xdr:row>
      <xdr:rowOff>2177</xdr:rowOff>
    </xdr:to>
    <xdr:cxnSp macro="">
      <xdr:nvCxnSpPr>
        <xdr:cNvPr id="343" name="直線コネクタ 342">
          <a:extLst>
            <a:ext uri="{FF2B5EF4-FFF2-40B4-BE49-F238E27FC236}">
              <a16:creationId xmlns:a16="http://schemas.microsoft.com/office/drawing/2014/main" xmlns="" id="{00000000-0008-0000-0F00-000057010000}"/>
            </a:ext>
          </a:extLst>
        </xdr:cNvPr>
        <xdr:cNvCxnSpPr/>
      </xdr:nvCxnSpPr>
      <xdr:spPr>
        <a:xfrm>
          <a:off x="10388600" y="1714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6366</xdr:rowOff>
    </xdr:from>
    <xdr:ext cx="469744" cy="259045"/>
    <xdr:sp macro="" textlink="">
      <xdr:nvSpPr>
        <xdr:cNvPr id="344" name="【市民会館】&#10;一人当たり面積平均値テキスト">
          <a:extLst>
            <a:ext uri="{FF2B5EF4-FFF2-40B4-BE49-F238E27FC236}">
              <a16:creationId xmlns:a16="http://schemas.microsoft.com/office/drawing/2014/main" xmlns="" id="{00000000-0008-0000-0F00-000058010000}"/>
            </a:ext>
          </a:extLst>
        </xdr:cNvPr>
        <xdr:cNvSpPr txBox="1"/>
      </xdr:nvSpPr>
      <xdr:spPr>
        <a:xfrm>
          <a:off x="10515600" y="18180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154939</xdr:rowOff>
    </xdr:from>
    <xdr:to>
      <xdr:col>55</xdr:col>
      <xdr:colOff>50800</xdr:colOff>
      <xdr:row>107</xdr:row>
      <xdr:rowOff>85089</xdr:rowOff>
    </xdr:to>
    <xdr:sp macro="" textlink="">
      <xdr:nvSpPr>
        <xdr:cNvPr id="345" name="フローチャート: 判断 344">
          <a:extLst>
            <a:ext uri="{FF2B5EF4-FFF2-40B4-BE49-F238E27FC236}">
              <a16:creationId xmlns:a16="http://schemas.microsoft.com/office/drawing/2014/main" xmlns="" id="{00000000-0008-0000-0F00-000059010000}"/>
            </a:ext>
          </a:extLst>
        </xdr:cNvPr>
        <xdr:cNvSpPr/>
      </xdr:nvSpPr>
      <xdr:spPr>
        <a:xfrm>
          <a:off x="10426700" y="183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171269</xdr:rowOff>
    </xdr:from>
    <xdr:to>
      <xdr:col>50</xdr:col>
      <xdr:colOff>165100</xdr:colOff>
      <xdr:row>107</xdr:row>
      <xdr:rowOff>101419</xdr:rowOff>
    </xdr:to>
    <xdr:sp macro="" textlink="">
      <xdr:nvSpPr>
        <xdr:cNvPr id="346" name="フローチャート: 判断 345">
          <a:extLst>
            <a:ext uri="{FF2B5EF4-FFF2-40B4-BE49-F238E27FC236}">
              <a16:creationId xmlns:a16="http://schemas.microsoft.com/office/drawing/2014/main" xmlns="" id="{00000000-0008-0000-0F00-00005A010000}"/>
            </a:ext>
          </a:extLst>
        </xdr:cNvPr>
        <xdr:cNvSpPr/>
      </xdr:nvSpPr>
      <xdr:spPr>
        <a:xfrm>
          <a:off x="9588500" y="18344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117946</xdr:rowOff>
    </xdr:from>
    <xdr:ext cx="469744" cy="259045"/>
    <xdr:sp macro="" textlink="">
      <xdr:nvSpPr>
        <xdr:cNvPr id="347" name="n_1aveValue【市民会館】&#10;一人当たり面積">
          <a:extLst>
            <a:ext uri="{FF2B5EF4-FFF2-40B4-BE49-F238E27FC236}">
              <a16:creationId xmlns:a16="http://schemas.microsoft.com/office/drawing/2014/main" xmlns="" id="{00000000-0008-0000-0F00-00005B010000}"/>
            </a:ext>
          </a:extLst>
        </xdr:cNvPr>
        <xdr:cNvSpPr txBox="1"/>
      </xdr:nvSpPr>
      <xdr:spPr>
        <a:xfrm>
          <a:off x="9391727" y="18120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138612</xdr:rowOff>
    </xdr:from>
    <xdr:to>
      <xdr:col>46</xdr:col>
      <xdr:colOff>38100</xdr:colOff>
      <xdr:row>107</xdr:row>
      <xdr:rowOff>68762</xdr:rowOff>
    </xdr:to>
    <xdr:sp macro="" textlink="">
      <xdr:nvSpPr>
        <xdr:cNvPr id="348" name="フローチャート: 判断 347">
          <a:extLst>
            <a:ext uri="{FF2B5EF4-FFF2-40B4-BE49-F238E27FC236}">
              <a16:creationId xmlns:a16="http://schemas.microsoft.com/office/drawing/2014/main" xmlns="" id="{00000000-0008-0000-0F00-00005C010000}"/>
            </a:ext>
          </a:extLst>
        </xdr:cNvPr>
        <xdr:cNvSpPr/>
      </xdr:nvSpPr>
      <xdr:spPr>
        <a:xfrm>
          <a:off x="8699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85289</xdr:rowOff>
    </xdr:from>
    <xdr:ext cx="469744" cy="259045"/>
    <xdr:sp macro="" textlink="">
      <xdr:nvSpPr>
        <xdr:cNvPr id="349" name="n_2aveValue【市民会館】&#10;一人当たり面積">
          <a:extLst>
            <a:ext uri="{FF2B5EF4-FFF2-40B4-BE49-F238E27FC236}">
              <a16:creationId xmlns:a16="http://schemas.microsoft.com/office/drawing/2014/main" xmlns="" id="{00000000-0008-0000-0F00-00005D010000}"/>
            </a:ext>
          </a:extLst>
        </xdr:cNvPr>
        <xdr:cNvSpPr txBox="1"/>
      </xdr:nvSpPr>
      <xdr:spPr>
        <a:xfrm>
          <a:off x="85154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62956</xdr:rowOff>
    </xdr:from>
    <xdr:to>
      <xdr:col>41</xdr:col>
      <xdr:colOff>101600</xdr:colOff>
      <xdr:row>107</xdr:row>
      <xdr:rowOff>164556</xdr:rowOff>
    </xdr:to>
    <xdr:sp macro="" textlink="">
      <xdr:nvSpPr>
        <xdr:cNvPr id="350" name="フローチャート: 判断 349">
          <a:extLst>
            <a:ext uri="{FF2B5EF4-FFF2-40B4-BE49-F238E27FC236}">
              <a16:creationId xmlns:a16="http://schemas.microsoft.com/office/drawing/2014/main" xmlns="" id="{00000000-0008-0000-0F00-00005E010000}"/>
            </a:ext>
          </a:extLst>
        </xdr:cNvPr>
        <xdr:cNvSpPr/>
      </xdr:nvSpPr>
      <xdr:spPr>
        <a:xfrm>
          <a:off x="7810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106</xdr:row>
      <xdr:rowOff>9633</xdr:rowOff>
    </xdr:from>
    <xdr:ext cx="469744" cy="259045"/>
    <xdr:sp macro="" textlink="">
      <xdr:nvSpPr>
        <xdr:cNvPr id="351" name="n_3aveValue【市民会館】&#10;一人当たり面積">
          <a:extLst>
            <a:ext uri="{FF2B5EF4-FFF2-40B4-BE49-F238E27FC236}">
              <a16:creationId xmlns:a16="http://schemas.microsoft.com/office/drawing/2014/main" xmlns="" id="{00000000-0008-0000-0F00-00005F010000}"/>
            </a:ext>
          </a:extLst>
        </xdr:cNvPr>
        <xdr:cNvSpPr txBox="1"/>
      </xdr:nvSpPr>
      <xdr:spPr>
        <a:xfrm>
          <a:off x="7626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xmlns="" id="{00000000-0008-0000-0F00-000060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xmlns="" id="{00000000-0008-0000-0F00-000061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xmlns="" id="{00000000-0008-0000-0F00-000062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xmlns="" id="{00000000-0008-0000-0F00-000063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xmlns="" id="{00000000-0008-0000-0F00-000064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126093</xdr:rowOff>
    </xdr:from>
    <xdr:to>
      <xdr:col>55</xdr:col>
      <xdr:colOff>50800</xdr:colOff>
      <xdr:row>108</xdr:row>
      <xdr:rowOff>56243</xdr:rowOff>
    </xdr:to>
    <xdr:sp macro="" textlink="">
      <xdr:nvSpPr>
        <xdr:cNvPr id="357" name="楕円 356">
          <a:extLst>
            <a:ext uri="{FF2B5EF4-FFF2-40B4-BE49-F238E27FC236}">
              <a16:creationId xmlns:a16="http://schemas.microsoft.com/office/drawing/2014/main" xmlns="" id="{00000000-0008-0000-0F00-000065010000}"/>
            </a:ext>
          </a:extLst>
        </xdr:cNvPr>
        <xdr:cNvSpPr/>
      </xdr:nvSpPr>
      <xdr:spPr>
        <a:xfrm>
          <a:off x="10426700" y="1847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104520</xdr:rowOff>
    </xdr:from>
    <xdr:ext cx="469744" cy="259045"/>
    <xdr:sp macro="" textlink="">
      <xdr:nvSpPr>
        <xdr:cNvPr id="358" name="【市民会館】&#10;一人当たり面積該当値テキスト">
          <a:extLst>
            <a:ext uri="{FF2B5EF4-FFF2-40B4-BE49-F238E27FC236}">
              <a16:creationId xmlns:a16="http://schemas.microsoft.com/office/drawing/2014/main" xmlns="" id="{00000000-0008-0000-0F00-000066010000}"/>
            </a:ext>
          </a:extLst>
        </xdr:cNvPr>
        <xdr:cNvSpPr txBox="1"/>
      </xdr:nvSpPr>
      <xdr:spPr>
        <a:xfrm>
          <a:off x="10515600" y="1844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130448</xdr:rowOff>
    </xdr:from>
    <xdr:to>
      <xdr:col>50</xdr:col>
      <xdr:colOff>165100</xdr:colOff>
      <xdr:row>108</xdr:row>
      <xdr:rowOff>60598</xdr:rowOff>
    </xdr:to>
    <xdr:sp macro="" textlink="">
      <xdr:nvSpPr>
        <xdr:cNvPr id="359" name="楕円 358">
          <a:extLst>
            <a:ext uri="{FF2B5EF4-FFF2-40B4-BE49-F238E27FC236}">
              <a16:creationId xmlns:a16="http://schemas.microsoft.com/office/drawing/2014/main" xmlns="" id="{00000000-0008-0000-0F00-000067010000}"/>
            </a:ext>
          </a:extLst>
        </xdr:cNvPr>
        <xdr:cNvSpPr/>
      </xdr:nvSpPr>
      <xdr:spPr>
        <a:xfrm>
          <a:off x="9588500" y="1847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5443</xdr:rowOff>
    </xdr:from>
    <xdr:to>
      <xdr:col>55</xdr:col>
      <xdr:colOff>0</xdr:colOff>
      <xdr:row>108</xdr:row>
      <xdr:rowOff>9798</xdr:rowOff>
    </xdr:to>
    <xdr:cxnSp macro="">
      <xdr:nvCxnSpPr>
        <xdr:cNvPr id="360" name="直線コネクタ 359">
          <a:extLst>
            <a:ext uri="{FF2B5EF4-FFF2-40B4-BE49-F238E27FC236}">
              <a16:creationId xmlns:a16="http://schemas.microsoft.com/office/drawing/2014/main" xmlns="" id="{00000000-0008-0000-0F00-000068010000}"/>
            </a:ext>
          </a:extLst>
        </xdr:cNvPr>
        <xdr:cNvCxnSpPr/>
      </xdr:nvCxnSpPr>
      <xdr:spPr>
        <a:xfrm flipV="1">
          <a:off x="9639300" y="18522043"/>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134801</xdr:rowOff>
    </xdr:from>
    <xdr:to>
      <xdr:col>46</xdr:col>
      <xdr:colOff>38100</xdr:colOff>
      <xdr:row>108</xdr:row>
      <xdr:rowOff>64951</xdr:rowOff>
    </xdr:to>
    <xdr:sp macro="" textlink="">
      <xdr:nvSpPr>
        <xdr:cNvPr id="361" name="楕円 360">
          <a:extLst>
            <a:ext uri="{FF2B5EF4-FFF2-40B4-BE49-F238E27FC236}">
              <a16:creationId xmlns:a16="http://schemas.microsoft.com/office/drawing/2014/main" xmlns="" id="{00000000-0008-0000-0F00-000069010000}"/>
            </a:ext>
          </a:extLst>
        </xdr:cNvPr>
        <xdr:cNvSpPr/>
      </xdr:nvSpPr>
      <xdr:spPr>
        <a:xfrm>
          <a:off x="8699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9798</xdr:rowOff>
    </xdr:from>
    <xdr:to>
      <xdr:col>50</xdr:col>
      <xdr:colOff>114300</xdr:colOff>
      <xdr:row>108</xdr:row>
      <xdr:rowOff>14151</xdr:rowOff>
    </xdr:to>
    <xdr:cxnSp macro="">
      <xdr:nvCxnSpPr>
        <xdr:cNvPr id="362" name="直線コネクタ 361">
          <a:extLst>
            <a:ext uri="{FF2B5EF4-FFF2-40B4-BE49-F238E27FC236}">
              <a16:creationId xmlns:a16="http://schemas.microsoft.com/office/drawing/2014/main" xmlns="" id="{00000000-0008-0000-0F00-00006A010000}"/>
            </a:ext>
          </a:extLst>
        </xdr:cNvPr>
        <xdr:cNvCxnSpPr/>
      </xdr:nvCxnSpPr>
      <xdr:spPr>
        <a:xfrm flipV="1">
          <a:off x="8750300" y="18526398"/>
          <a:ext cx="8890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139156</xdr:rowOff>
    </xdr:from>
    <xdr:to>
      <xdr:col>41</xdr:col>
      <xdr:colOff>101600</xdr:colOff>
      <xdr:row>108</xdr:row>
      <xdr:rowOff>69306</xdr:rowOff>
    </xdr:to>
    <xdr:sp macro="" textlink="">
      <xdr:nvSpPr>
        <xdr:cNvPr id="363" name="楕円 362">
          <a:extLst>
            <a:ext uri="{FF2B5EF4-FFF2-40B4-BE49-F238E27FC236}">
              <a16:creationId xmlns:a16="http://schemas.microsoft.com/office/drawing/2014/main" xmlns="" id="{00000000-0008-0000-0F00-00006B010000}"/>
            </a:ext>
          </a:extLst>
        </xdr:cNvPr>
        <xdr:cNvSpPr/>
      </xdr:nvSpPr>
      <xdr:spPr>
        <a:xfrm>
          <a:off x="7810500" y="1848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14151</xdr:rowOff>
    </xdr:from>
    <xdr:to>
      <xdr:col>45</xdr:col>
      <xdr:colOff>177800</xdr:colOff>
      <xdr:row>108</xdr:row>
      <xdr:rowOff>18506</xdr:rowOff>
    </xdr:to>
    <xdr:cxnSp macro="">
      <xdr:nvCxnSpPr>
        <xdr:cNvPr id="364" name="直線コネクタ 363">
          <a:extLst>
            <a:ext uri="{FF2B5EF4-FFF2-40B4-BE49-F238E27FC236}">
              <a16:creationId xmlns:a16="http://schemas.microsoft.com/office/drawing/2014/main" xmlns="" id="{00000000-0008-0000-0F00-00006C010000}"/>
            </a:ext>
          </a:extLst>
        </xdr:cNvPr>
        <xdr:cNvCxnSpPr/>
      </xdr:nvCxnSpPr>
      <xdr:spPr>
        <a:xfrm flipV="1">
          <a:off x="7861300" y="18530751"/>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51725</xdr:rowOff>
    </xdr:from>
    <xdr:ext cx="469744" cy="259045"/>
    <xdr:sp macro="" textlink="">
      <xdr:nvSpPr>
        <xdr:cNvPr id="365" name="n_1mainValue【市民会館】&#10;一人当たり面積">
          <a:extLst>
            <a:ext uri="{FF2B5EF4-FFF2-40B4-BE49-F238E27FC236}">
              <a16:creationId xmlns:a16="http://schemas.microsoft.com/office/drawing/2014/main" xmlns="" id="{00000000-0008-0000-0F00-00006D010000}"/>
            </a:ext>
          </a:extLst>
        </xdr:cNvPr>
        <xdr:cNvSpPr txBox="1"/>
      </xdr:nvSpPr>
      <xdr:spPr>
        <a:xfrm>
          <a:off x="9391727" y="1856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56078</xdr:rowOff>
    </xdr:from>
    <xdr:ext cx="469744" cy="259045"/>
    <xdr:sp macro="" textlink="">
      <xdr:nvSpPr>
        <xdr:cNvPr id="366" name="n_2mainValue【市民会館】&#10;一人当たり面積">
          <a:extLst>
            <a:ext uri="{FF2B5EF4-FFF2-40B4-BE49-F238E27FC236}">
              <a16:creationId xmlns:a16="http://schemas.microsoft.com/office/drawing/2014/main" xmlns="" id="{00000000-0008-0000-0F00-00006E010000}"/>
            </a:ext>
          </a:extLst>
        </xdr:cNvPr>
        <xdr:cNvSpPr txBox="1"/>
      </xdr:nvSpPr>
      <xdr:spPr>
        <a:xfrm>
          <a:off x="85154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60433</xdr:rowOff>
    </xdr:from>
    <xdr:ext cx="469744" cy="259045"/>
    <xdr:sp macro="" textlink="">
      <xdr:nvSpPr>
        <xdr:cNvPr id="367" name="n_3mainValue【市民会館】&#10;一人当たり面積">
          <a:extLst>
            <a:ext uri="{FF2B5EF4-FFF2-40B4-BE49-F238E27FC236}">
              <a16:creationId xmlns:a16="http://schemas.microsoft.com/office/drawing/2014/main" xmlns="" id="{00000000-0008-0000-0F00-00006F010000}"/>
            </a:ext>
          </a:extLst>
        </xdr:cNvPr>
        <xdr:cNvSpPr txBox="1"/>
      </xdr:nvSpPr>
      <xdr:spPr>
        <a:xfrm>
          <a:off x="7626427" y="1857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8" name="正方形/長方形 367">
          <a:extLst>
            <a:ext uri="{FF2B5EF4-FFF2-40B4-BE49-F238E27FC236}">
              <a16:creationId xmlns:a16="http://schemas.microsoft.com/office/drawing/2014/main" xmlns="" id="{00000000-0008-0000-0F00-00007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9" name="正方形/長方形 368">
          <a:extLst>
            <a:ext uri="{FF2B5EF4-FFF2-40B4-BE49-F238E27FC236}">
              <a16:creationId xmlns:a16="http://schemas.microsoft.com/office/drawing/2014/main" xmlns="" id="{00000000-0008-0000-0F00-00007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0" name="正方形/長方形 369">
          <a:extLst>
            <a:ext uri="{FF2B5EF4-FFF2-40B4-BE49-F238E27FC236}">
              <a16:creationId xmlns:a16="http://schemas.microsoft.com/office/drawing/2014/main" xmlns="" id="{00000000-0008-0000-0F00-00007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1" name="正方形/長方形 370">
          <a:extLst>
            <a:ext uri="{FF2B5EF4-FFF2-40B4-BE49-F238E27FC236}">
              <a16:creationId xmlns:a16="http://schemas.microsoft.com/office/drawing/2014/main" xmlns="" id="{00000000-0008-0000-0F00-00007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2" name="正方形/長方形 371">
          <a:extLst>
            <a:ext uri="{FF2B5EF4-FFF2-40B4-BE49-F238E27FC236}">
              <a16:creationId xmlns:a16="http://schemas.microsoft.com/office/drawing/2014/main" xmlns="" id="{00000000-0008-0000-0F00-00007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3" name="正方形/長方形 372">
          <a:extLst>
            <a:ext uri="{FF2B5EF4-FFF2-40B4-BE49-F238E27FC236}">
              <a16:creationId xmlns:a16="http://schemas.microsoft.com/office/drawing/2014/main" xmlns="" id="{00000000-0008-0000-0F00-00007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4" name="正方形/長方形 373">
          <a:extLst>
            <a:ext uri="{FF2B5EF4-FFF2-40B4-BE49-F238E27FC236}">
              <a16:creationId xmlns:a16="http://schemas.microsoft.com/office/drawing/2014/main" xmlns="" id="{00000000-0008-0000-0F00-00007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5" name="正方形/長方形 374">
          <a:extLst>
            <a:ext uri="{FF2B5EF4-FFF2-40B4-BE49-F238E27FC236}">
              <a16:creationId xmlns:a16="http://schemas.microsoft.com/office/drawing/2014/main" xmlns="" id="{00000000-0008-0000-0F00-000077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6" name="正方形/長方形 375">
          <a:extLst>
            <a:ext uri="{FF2B5EF4-FFF2-40B4-BE49-F238E27FC236}">
              <a16:creationId xmlns:a16="http://schemas.microsoft.com/office/drawing/2014/main" xmlns="" id="{00000000-0008-0000-0F00-00007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7" name="正方形/長方形 376">
          <a:extLst>
            <a:ext uri="{FF2B5EF4-FFF2-40B4-BE49-F238E27FC236}">
              <a16:creationId xmlns:a16="http://schemas.microsoft.com/office/drawing/2014/main" xmlns="" id="{00000000-0008-0000-0F00-00007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8" name="正方形/長方形 377">
          <a:extLst>
            <a:ext uri="{FF2B5EF4-FFF2-40B4-BE49-F238E27FC236}">
              <a16:creationId xmlns:a16="http://schemas.microsoft.com/office/drawing/2014/main" xmlns="" id="{00000000-0008-0000-0F00-00007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9" name="正方形/長方形 378">
          <a:extLst>
            <a:ext uri="{FF2B5EF4-FFF2-40B4-BE49-F238E27FC236}">
              <a16:creationId xmlns:a16="http://schemas.microsoft.com/office/drawing/2014/main" xmlns="" id="{00000000-0008-0000-0F00-00007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0" name="正方形/長方形 379">
          <a:extLst>
            <a:ext uri="{FF2B5EF4-FFF2-40B4-BE49-F238E27FC236}">
              <a16:creationId xmlns:a16="http://schemas.microsoft.com/office/drawing/2014/main" xmlns="" id="{00000000-0008-0000-0F00-00007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1" name="正方形/長方形 380">
          <a:extLst>
            <a:ext uri="{FF2B5EF4-FFF2-40B4-BE49-F238E27FC236}">
              <a16:creationId xmlns:a16="http://schemas.microsoft.com/office/drawing/2014/main" xmlns="" id="{00000000-0008-0000-0F00-00007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2" name="正方形/長方形 381">
          <a:extLst>
            <a:ext uri="{FF2B5EF4-FFF2-40B4-BE49-F238E27FC236}">
              <a16:creationId xmlns:a16="http://schemas.microsoft.com/office/drawing/2014/main" xmlns="" id="{00000000-0008-0000-0F00-00007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3" name="正方形/長方形 382">
          <a:extLst>
            <a:ext uri="{FF2B5EF4-FFF2-40B4-BE49-F238E27FC236}">
              <a16:creationId xmlns:a16="http://schemas.microsoft.com/office/drawing/2014/main" xmlns="" id="{00000000-0008-0000-0F00-00007F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4" name="正方形/長方形 383">
          <a:extLst>
            <a:ext uri="{FF2B5EF4-FFF2-40B4-BE49-F238E27FC236}">
              <a16:creationId xmlns:a16="http://schemas.microsoft.com/office/drawing/2014/main" xmlns="" id="{00000000-0008-0000-0F00-000080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5" name="正方形/長方形 384">
          <a:extLst>
            <a:ext uri="{FF2B5EF4-FFF2-40B4-BE49-F238E27FC236}">
              <a16:creationId xmlns:a16="http://schemas.microsoft.com/office/drawing/2014/main" xmlns="" id="{00000000-0008-0000-0F00-000081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6" name="正方形/長方形 385">
          <a:extLst>
            <a:ext uri="{FF2B5EF4-FFF2-40B4-BE49-F238E27FC236}">
              <a16:creationId xmlns:a16="http://schemas.microsoft.com/office/drawing/2014/main" xmlns="" id="{00000000-0008-0000-0F00-000082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7" name="正方形/長方形 386">
          <a:extLst>
            <a:ext uri="{FF2B5EF4-FFF2-40B4-BE49-F238E27FC236}">
              <a16:creationId xmlns:a16="http://schemas.microsoft.com/office/drawing/2014/main" xmlns="" id="{00000000-0008-0000-0F00-000083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8" name="正方形/長方形 387">
          <a:extLst>
            <a:ext uri="{FF2B5EF4-FFF2-40B4-BE49-F238E27FC236}">
              <a16:creationId xmlns:a16="http://schemas.microsoft.com/office/drawing/2014/main" xmlns="" id="{00000000-0008-0000-0F00-000084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9" name="正方形/長方形 388">
          <a:extLst>
            <a:ext uri="{FF2B5EF4-FFF2-40B4-BE49-F238E27FC236}">
              <a16:creationId xmlns:a16="http://schemas.microsoft.com/office/drawing/2014/main" xmlns="" id="{00000000-0008-0000-0F00-000085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0" name="正方形/長方形 389">
          <a:extLst>
            <a:ext uri="{FF2B5EF4-FFF2-40B4-BE49-F238E27FC236}">
              <a16:creationId xmlns:a16="http://schemas.microsoft.com/office/drawing/2014/main" xmlns="" id="{00000000-0008-0000-0F00-000086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1" name="正方形/長方形 390">
          <a:extLst>
            <a:ext uri="{FF2B5EF4-FFF2-40B4-BE49-F238E27FC236}">
              <a16:creationId xmlns:a16="http://schemas.microsoft.com/office/drawing/2014/main" xmlns="" id="{00000000-0008-0000-0F00-000087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2" name="テキスト ボックス 391">
          <a:extLst>
            <a:ext uri="{FF2B5EF4-FFF2-40B4-BE49-F238E27FC236}">
              <a16:creationId xmlns:a16="http://schemas.microsoft.com/office/drawing/2014/main" xmlns="" id="{00000000-0008-0000-0F00-000088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3" name="直線コネクタ 392">
          <a:extLst>
            <a:ext uri="{FF2B5EF4-FFF2-40B4-BE49-F238E27FC236}">
              <a16:creationId xmlns:a16="http://schemas.microsoft.com/office/drawing/2014/main" xmlns="" id="{00000000-0008-0000-0F00-000089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94" name="テキスト ボックス 393">
          <a:extLst>
            <a:ext uri="{FF2B5EF4-FFF2-40B4-BE49-F238E27FC236}">
              <a16:creationId xmlns:a16="http://schemas.microsoft.com/office/drawing/2014/main" xmlns="" id="{00000000-0008-0000-0F00-00008A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5" name="直線コネクタ 394">
          <a:extLst>
            <a:ext uri="{FF2B5EF4-FFF2-40B4-BE49-F238E27FC236}">
              <a16:creationId xmlns:a16="http://schemas.microsoft.com/office/drawing/2014/main" xmlns="" id="{00000000-0008-0000-0F00-00008B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6" name="テキスト ボックス 395">
          <a:extLst>
            <a:ext uri="{FF2B5EF4-FFF2-40B4-BE49-F238E27FC236}">
              <a16:creationId xmlns:a16="http://schemas.microsoft.com/office/drawing/2014/main" xmlns="" id="{00000000-0008-0000-0F00-00008C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7" name="直線コネクタ 396">
          <a:extLst>
            <a:ext uri="{FF2B5EF4-FFF2-40B4-BE49-F238E27FC236}">
              <a16:creationId xmlns:a16="http://schemas.microsoft.com/office/drawing/2014/main" xmlns="" id="{00000000-0008-0000-0F00-00008D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8" name="テキスト ボックス 397">
          <a:extLst>
            <a:ext uri="{FF2B5EF4-FFF2-40B4-BE49-F238E27FC236}">
              <a16:creationId xmlns:a16="http://schemas.microsoft.com/office/drawing/2014/main" xmlns="" id="{00000000-0008-0000-0F00-00008E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9" name="直線コネクタ 398">
          <a:extLst>
            <a:ext uri="{FF2B5EF4-FFF2-40B4-BE49-F238E27FC236}">
              <a16:creationId xmlns:a16="http://schemas.microsoft.com/office/drawing/2014/main" xmlns="" id="{00000000-0008-0000-0F00-00008F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0" name="テキスト ボックス 399">
          <a:extLst>
            <a:ext uri="{FF2B5EF4-FFF2-40B4-BE49-F238E27FC236}">
              <a16:creationId xmlns:a16="http://schemas.microsoft.com/office/drawing/2014/main" xmlns="" id="{00000000-0008-0000-0F00-000090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1" name="直線コネクタ 400">
          <a:extLst>
            <a:ext uri="{FF2B5EF4-FFF2-40B4-BE49-F238E27FC236}">
              <a16:creationId xmlns:a16="http://schemas.microsoft.com/office/drawing/2014/main" xmlns="" id="{00000000-0008-0000-0F00-000091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2" name="テキスト ボックス 401">
          <a:extLst>
            <a:ext uri="{FF2B5EF4-FFF2-40B4-BE49-F238E27FC236}">
              <a16:creationId xmlns:a16="http://schemas.microsoft.com/office/drawing/2014/main" xmlns="" id="{00000000-0008-0000-0F00-000092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3" name="直線コネクタ 402">
          <a:extLst>
            <a:ext uri="{FF2B5EF4-FFF2-40B4-BE49-F238E27FC236}">
              <a16:creationId xmlns:a16="http://schemas.microsoft.com/office/drawing/2014/main" xmlns="" id="{00000000-0008-0000-0F00-000093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04" name="テキスト ボックス 403">
          <a:extLst>
            <a:ext uri="{FF2B5EF4-FFF2-40B4-BE49-F238E27FC236}">
              <a16:creationId xmlns:a16="http://schemas.microsoft.com/office/drawing/2014/main" xmlns="" id="{00000000-0008-0000-0F00-000094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5" name="直線コネクタ 404">
          <a:extLst>
            <a:ext uri="{FF2B5EF4-FFF2-40B4-BE49-F238E27FC236}">
              <a16:creationId xmlns:a16="http://schemas.microsoft.com/office/drawing/2014/main" xmlns="" id="{00000000-0008-0000-0F00-000095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6" name="テキスト ボックス 405">
          <a:extLst>
            <a:ext uri="{FF2B5EF4-FFF2-40B4-BE49-F238E27FC236}">
              <a16:creationId xmlns:a16="http://schemas.microsoft.com/office/drawing/2014/main" xmlns="" id="{00000000-0008-0000-0F00-000096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7" name="【保健センター・保健所】&#10;有形固定資産減価償却率グラフ枠">
          <a:extLst>
            <a:ext uri="{FF2B5EF4-FFF2-40B4-BE49-F238E27FC236}">
              <a16:creationId xmlns:a16="http://schemas.microsoft.com/office/drawing/2014/main" xmlns="" id="{00000000-0008-0000-0F00-000097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64</xdr:row>
      <xdr:rowOff>104775</xdr:rowOff>
    </xdr:to>
    <xdr:cxnSp macro="">
      <xdr:nvCxnSpPr>
        <xdr:cNvPr id="408" name="直線コネクタ 407">
          <a:extLst>
            <a:ext uri="{FF2B5EF4-FFF2-40B4-BE49-F238E27FC236}">
              <a16:creationId xmlns:a16="http://schemas.microsoft.com/office/drawing/2014/main" xmlns="" id="{00000000-0008-0000-0F00-000098010000}"/>
            </a:ext>
          </a:extLst>
        </xdr:cNvPr>
        <xdr:cNvCxnSpPr/>
      </xdr:nvCxnSpPr>
      <xdr:spPr>
        <a:xfrm flipV="1">
          <a:off x="16318864" y="9525000"/>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108602</xdr:rowOff>
    </xdr:from>
    <xdr:ext cx="405111" cy="259045"/>
    <xdr:sp macro="" textlink="">
      <xdr:nvSpPr>
        <xdr:cNvPr id="409" name="【保健センター・保健所】&#10;有形固定資産減価償却率最小値テキスト">
          <a:extLst>
            <a:ext uri="{FF2B5EF4-FFF2-40B4-BE49-F238E27FC236}">
              <a16:creationId xmlns:a16="http://schemas.microsoft.com/office/drawing/2014/main" xmlns="" id="{00000000-0008-0000-0F00-000099010000}"/>
            </a:ext>
          </a:extLst>
        </xdr:cNvPr>
        <xdr:cNvSpPr txBox="1"/>
      </xdr:nvSpPr>
      <xdr:spPr>
        <a:xfrm>
          <a:off x="16357600" y="1108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104775</xdr:rowOff>
    </xdr:from>
    <xdr:to>
      <xdr:col>86</xdr:col>
      <xdr:colOff>25400</xdr:colOff>
      <xdr:row>64</xdr:row>
      <xdr:rowOff>104775</xdr:rowOff>
    </xdr:to>
    <xdr:cxnSp macro="">
      <xdr:nvCxnSpPr>
        <xdr:cNvPr id="410" name="直線コネクタ 409">
          <a:extLst>
            <a:ext uri="{FF2B5EF4-FFF2-40B4-BE49-F238E27FC236}">
              <a16:creationId xmlns:a16="http://schemas.microsoft.com/office/drawing/2014/main" xmlns="" id="{00000000-0008-0000-0F00-00009A010000}"/>
            </a:ext>
          </a:extLst>
        </xdr:cNvPr>
        <xdr:cNvCxnSpPr/>
      </xdr:nvCxnSpPr>
      <xdr:spPr>
        <a:xfrm>
          <a:off x="16230600" y="1107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411" name="【保健センター・保健所】&#10;有形固定資産減価償却率最大値テキスト">
          <a:extLst>
            <a:ext uri="{FF2B5EF4-FFF2-40B4-BE49-F238E27FC236}">
              <a16:creationId xmlns:a16="http://schemas.microsoft.com/office/drawing/2014/main" xmlns="" id="{00000000-0008-0000-0F00-00009B010000}"/>
            </a:ext>
          </a:extLst>
        </xdr:cNvPr>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12" name="直線コネクタ 411">
          <a:extLst>
            <a:ext uri="{FF2B5EF4-FFF2-40B4-BE49-F238E27FC236}">
              <a16:creationId xmlns:a16="http://schemas.microsoft.com/office/drawing/2014/main" xmlns="" id="{00000000-0008-0000-0F00-00009C010000}"/>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97172</xdr:rowOff>
    </xdr:from>
    <xdr:ext cx="405111" cy="259045"/>
    <xdr:sp macro="" textlink="">
      <xdr:nvSpPr>
        <xdr:cNvPr id="413" name="【保健センター・保健所】&#10;有形固定資産減価償却率平均値テキスト">
          <a:extLst>
            <a:ext uri="{FF2B5EF4-FFF2-40B4-BE49-F238E27FC236}">
              <a16:creationId xmlns:a16="http://schemas.microsoft.com/office/drawing/2014/main" xmlns="" id="{00000000-0008-0000-0F00-00009D010000}"/>
            </a:ext>
          </a:extLst>
        </xdr:cNvPr>
        <xdr:cNvSpPr txBox="1"/>
      </xdr:nvSpPr>
      <xdr:spPr>
        <a:xfrm>
          <a:off x="16357600" y="1038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118745</xdr:rowOff>
    </xdr:from>
    <xdr:to>
      <xdr:col>85</xdr:col>
      <xdr:colOff>177800</xdr:colOff>
      <xdr:row>61</xdr:row>
      <xdr:rowOff>48895</xdr:rowOff>
    </xdr:to>
    <xdr:sp macro="" textlink="">
      <xdr:nvSpPr>
        <xdr:cNvPr id="414" name="フローチャート: 判断 413">
          <a:extLst>
            <a:ext uri="{FF2B5EF4-FFF2-40B4-BE49-F238E27FC236}">
              <a16:creationId xmlns:a16="http://schemas.microsoft.com/office/drawing/2014/main" xmlns="" id="{00000000-0008-0000-0F00-00009E010000}"/>
            </a:ext>
          </a:extLst>
        </xdr:cNvPr>
        <xdr:cNvSpPr/>
      </xdr:nvSpPr>
      <xdr:spPr>
        <a:xfrm>
          <a:off x="16268700" y="1040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153035</xdr:rowOff>
    </xdr:from>
    <xdr:to>
      <xdr:col>81</xdr:col>
      <xdr:colOff>101600</xdr:colOff>
      <xdr:row>61</xdr:row>
      <xdr:rowOff>83185</xdr:rowOff>
    </xdr:to>
    <xdr:sp macro="" textlink="">
      <xdr:nvSpPr>
        <xdr:cNvPr id="415" name="フローチャート: 判断 414">
          <a:extLst>
            <a:ext uri="{FF2B5EF4-FFF2-40B4-BE49-F238E27FC236}">
              <a16:creationId xmlns:a16="http://schemas.microsoft.com/office/drawing/2014/main" xmlns="" id="{00000000-0008-0000-0F00-00009F010000}"/>
            </a:ext>
          </a:extLst>
        </xdr:cNvPr>
        <xdr:cNvSpPr/>
      </xdr:nvSpPr>
      <xdr:spPr>
        <a:xfrm>
          <a:off x="15430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74312</xdr:rowOff>
    </xdr:from>
    <xdr:ext cx="405111" cy="259045"/>
    <xdr:sp macro="" textlink="">
      <xdr:nvSpPr>
        <xdr:cNvPr id="416" name="n_1aveValue【保健センター・保健所】&#10;有形固定資産減価償却率">
          <a:extLst>
            <a:ext uri="{FF2B5EF4-FFF2-40B4-BE49-F238E27FC236}">
              <a16:creationId xmlns:a16="http://schemas.microsoft.com/office/drawing/2014/main" xmlns="" id="{00000000-0008-0000-0F00-0000A0010000}"/>
            </a:ext>
          </a:extLst>
        </xdr:cNvPr>
        <xdr:cNvSpPr txBox="1"/>
      </xdr:nvSpPr>
      <xdr:spPr>
        <a:xfrm>
          <a:off x="152660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12065</xdr:rowOff>
    </xdr:from>
    <xdr:to>
      <xdr:col>76</xdr:col>
      <xdr:colOff>165100</xdr:colOff>
      <xdr:row>61</xdr:row>
      <xdr:rowOff>113665</xdr:rowOff>
    </xdr:to>
    <xdr:sp macro="" textlink="">
      <xdr:nvSpPr>
        <xdr:cNvPr id="417" name="フローチャート: 判断 416">
          <a:extLst>
            <a:ext uri="{FF2B5EF4-FFF2-40B4-BE49-F238E27FC236}">
              <a16:creationId xmlns:a16="http://schemas.microsoft.com/office/drawing/2014/main" xmlns="" id="{00000000-0008-0000-0F00-0000A1010000}"/>
            </a:ext>
          </a:extLst>
        </xdr:cNvPr>
        <xdr:cNvSpPr/>
      </xdr:nvSpPr>
      <xdr:spPr>
        <a:xfrm>
          <a:off x="145415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104792</xdr:rowOff>
    </xdr:from>
    <xdr:ext cx="405111" cy="259045"/>
    <xdr:sp macro="" textlink="">
      <xdr:nvSpPr>
        <xdr:cNvPr id="418" name="n_2aveValue【保健センター・保健所】&#10;有形固定資産減価償却率">
          <a:extLst>
            <a:ext uri="{FF2B5EF4-FFF2-40B4-BE49-F238E27FC236}">
              <a16:creationId xmlns:a16="http://schemas.microsoft.com/office/drawing/2014/main" xmlns="" id="{00000000-0008-0000-0F00-0000A2010000}"/>
            </a:ext>
          </a:extLst>
        </xdr:cNvPr>
        <xdr:cNvSpPr txBox="1"/>
      </xdr:nvSpPr>
      <xdr:spPr>
        <a:xfrm>
          <a:off x="143897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36830</xdr:rowOff>
    </xdr:from>
    <xdr:to>
      <xdr:col>72</xdr:col>
      <xdr:colOff>38100</xdr:colOff>
      <xdr:row>60</xdr:row>
      <xdr:rowOff>138430</xdr:rowOff>
    </xdr:to>
    <xdr:sp macro="" textlink="">
      <xdr:nvSpPr>
        <xdr:cNvPr id="419" name="フローチャート: 判断 418">
          <a:extLst>
            <a:ext uri="{FF2B5EF4-FFF2-40B4-BE49-F238E27FC236}">
              <a16:creationId xmlns:a16="http://schemas.microsoft.com/office/drawing/2014/main" xmlns="" id="{00000000-0008-0000-0F00-0000A3010000}"/>
            </a:ext>
          </a:extLst>
        </xdr:cNvPr>
        <xdr:cNvSpPr/>
      </xdr:nvSpPr>
      <xdr:spPr>
        <a:xfrm>
          <a:off x="13652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129557</xdr:rowOff>
    </xdr:from>
    <xdr:ext cx="405111" cy="259045"/>
    <xdr:sp macro="" textlink="">
      <xdr:nvSpPr>
        <xdr:cNvPr id="420" name="n_3aveValue【保健センター・保健所】&#10;有形固定資産減価償却率">
          <a:extLst>
            <a:ext uri="{FF2B5EF4-FFF2-40B4-BE49-F238E27FC236}">
              <a16:creationId xmlns:a16="http://schemas.microsoft.com/office/drawing/2014/main" xmlns="" id="{00000000-0008-0000-0F00-0000A4010000}"/>
            </a:ext>
          </a:extLst>
        </xdr:cNvPr>
        <xdr:cNvSpPr txBox="1"/>
      </xdr:nvSpPr>
      <xdr:spPr>
        <a:xfrm>
          <a:off x="13500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21" name="テキスト ボックス 420">
          <a:extLst>
            <a:ext uri="{FF2B5EF4-FFF2-40B4-BE49-F238E27FC236}">
              <a16:creationId xmlns:a16="http://schemas.microsoft.com/office/drawing/2014/main" xmlns="" id="{00000000-0008-0000-0F00-0000A5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2" name="テキスト ボックス 421">
          <a:extLst>
            <a:ext uri="{FF2B5EF4-FFF2-40B4-BE49-F238E27FC236}">
              <a16:creationId xmlns:a16="http://schemas.microsoft.com/office/drawing/2014/main" xmlns="" id="{00000000-0008-0000-0F00-0000A6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3" name="テキスト ボックス 422">
          <a:extLst>
            <a:ext uri="{FF2B5EF4-FFF2-40B4-BE49-F238E27FC236}">
              <a16:creationId xmlns:a16="http://schemas.microsoft.com/office/drawing/2014/main" xmlns="" id="{00000000-0008-0000-0F00-0000A7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4" name="テキスト ボックス 423">
          <a:extLst>
            <a:ext uri="{FF2B5EF4-FFF2-40B4-BE49-F238E27FC236}">
              <a16:creationId xmlns:a16="http://schemas.microsoft.com/office/drawing/2014/main" xmlns="" id="{00000000-0008-0000-0F00-0000A8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5" name="テキスト ボックス 424">
          <a:extLst>
            <a:ext uri="{FF2B5EF4-FFF2-40B4-BE49-F238E27FC236}">
              <a16:creationId xmlns:a16="http://schemas.microsoft.com/office/drawing/2014/main" xmlns="" id="{00000000-0008-0000-0F00-0000A9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59690</xdr:rowOff>
    </xdr:from>
    <xdr:to>
      <xdr:col>85</xdr:col>
      <xdr:colOff>177800</xdr:colOff>
      <xdr:row>59</xdr:row>
      <xdr:rowOff>161290</xdr:rowOff>
    </xdr:to>
    <xdr:sp macro="" textlink="">
      <xdr:nvSpPr>
        <xdr:cNvPr id="426" name="楕円 425">
          <a:extLst>
            <a:ext uri="{FF2B5EF4-FFF2-40B4-BE49-F238E27FC236}">
              <a16:creationId xmlns:a16="http://schemas.microsoft.com/office/drawing/2014/main" xmlns="" id="{00000000-0008-0000-0F00-0000AA010000}"/>
            </a:ext>
          </a:extLst>
        </xdr:cNvPr>
        <xdr:cNvSpPr/>
      </xdr:nvSpPr>
      <xdr:spPr>
        <a:xfrm>
          <a:off x="162687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82567</xdr:rowOff>
    </xdr:from>
    <xdr:ext cx="405111" cy="259045"/>
    <xdr:sp macro="" textlink="">
      <xdr:nvSpPr>
        <xdr:cNvPr id="427" name="【保健センター・保健所】&#10;有形固定資産減価償却率該当値テキスト">
          <a:extLst>
            <a:ext uri="{FF2B5EF4-FFF2-40B4-BE49-F238E27FC236}">
              <a16:creationId xmlns:a16="http://schemas.microsoft.com/office/drawing/2014/main" xmlns="" id="{00000000-0008-0000-0F00-0000AB010000}"/>
            </a:ext>
          </a:extLst>
        </xdr:cNvPr>
        <xdr:cNvSpPr txBox="1"/>
      </xdr:nvSpPr>
      <xdr:spPr>
        <a:xfrm>
          <a:off x="16357600"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82550</xdr:rowOff>
    </xdr:from>
    <xdr:to>
      <xdr:col>81</xdr:col>
      <xdr:colOff>101600</xdr:colOff>
      <xdr:row>60</xdr:row>
      <xdr:rowOff>12700</xdr:rowOff>
    </xdr:to>
    <xdr:sp macro="" textlink="">
      <xdr:nvSpPr>
        <xdr:cNvPr id="428" name="楕円 427">
          <a:extLst>
            <a:ext uri="{FF2B5EF4-FFF2-40B4-BE49-F238E27FC236}">
              <a16:creationId xmlns:a16="http://schemas.microsoft.com/office/drawing/2014/main" xmlns="" id="{00000000-0008-0000-0F00-0000AC010000}"/>
            </a:ext>
          </a:extLst>
        </xdr:cNvPr>
        <xdr:cNvSpPr/>
      </xdr:nvSpPr>
      <xdr:spPr>
        <a:xfrm>
          <a:off x="15430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110490</xdr:rowOff>
    </xdr:from>
    <xdr:to>
      <xdr:col>85</xdr:col>
      <xdr:colOff>127000</xdr:colOff>
      <xdr:row>59</xdr:row>
      <xdr:rowOff>133350</xdr:rowOff>
    </xdr:to>
    <xdr:cxnSp macro="">
      <xdr:nvCxnSpPr>
        <xdr:cNvPr id="429" name="直線コネクタ 428">
          <a:extLst>
            <a:ext uri="{FF2B5EF4-FFF2-40B4-BE49-F238E27FC236}">
              <a16:creationId xmlns:a16="http://schemas.microsoft.com/office/drawing/2014/main" xmlns="" id="{00000000-0008-0000-0F00-0000AD010000}"/>
            </a:ext>
          </a:extLst>
        </xdr:cNvPr>
        <xdr:cNvCxnSpPr/>
      </xdr:nvCxnSpPr>
      <xdr:spPr>
        <a:xfrm flipV="1">
          <a:off x="15481300" y="102260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120650</xdr:rowOff>
    </xdr:from>
    <xdr:to>
      <xdr:col>76</xdr:col>
      <xdr:colOff>165100</xdr:colOff>
      <xdr:row>60</xdr:row>
      <xdr:rowOff>50800</xdr:rowOff>
    </xdr:to>
    <xdr:sp macro="" textlink="">
      <xdr:nvSpPr>
        <xdr:cNvPr id="430" name="楕円 429">
          <a:extLst>
            <a:ext uri="{FF2B5EF4-FFF2-40B4-BE49-F238E27FC236}">
              <a16:creationId xmlns:a16="http://schemas.microsoft.com/office/drawing/2014/main" xmlns="" id="{00000000-0008-0000-0F00-0000AE010000}"/>
            </a:ext>
          </a:extLst>
        </xdr:cNvPr>
        <xdr:cNvSpPr/>
      </xdr:nvSpPr>
      <xdr:spPr>
        <a:xfrm>
          <a:off x="14541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133350</xdr:rowOff>
    </xdr:from>
    <xdr:to>
      <xdr:col>81</xdr:col>
      <xdr:colOff>50800</xdr:colOff>
      <xdr:row>60</xdr:row>
      <xdr:rowOff>0</xdr:rowOff>
    </xdr:to>
    <xdr:cxnSp macro="">
      <xdr:nvCxnSpPr>
        <xdr:cNvPr id="431" name="直線コネクタ 430">
          <a:extLst>
            <a:ext uri="{FF2B5EF4-FFF2-40B4-BE49-F238E27FC236}">
              <a16:creationId xmlns:a16="http://schemas.microsoft.com/office/drawing/2014/main" xmlns="" id="{00000000-0008-0000-0F00-0000AF010000}"/>
            </a:ext>
          </a:extLst>
        </xdr:cNvPr>
        <xdr:cNvCxnSpPr/>
      </xdr:nvCxnSpPr>
      <xdr:spPr>
        <a:xfrm flipV="1">
          <a:off x="14592300" y="10248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158750</xdr:rowOff>
    </xdr:from>
    <xdr:to>
      <xdr:col>72</xdr:col>
      <xdr:colOff>38100</xdr:colOff>
      <xdr:row>60</xdr:row>
      <xdr:rowOff>88900</xdr:rowOff>
    </xdr:to>
    <xdr:sp macro="" textlink="">
      <xdr:nvSpPr>
        <xdr:cNvPr id="432" name="楕円 431">
          <a:extLst>
            <a:ext uri="{FF2B5EF4-FFF2-40B4-BE49-F238E27FC236}">
              <a16:creationId xmlns:a16="http://schemas.microsoft.com/office/drawing/2014/main" xmlns="" id="{00000000-0008-0000-0F00-0000B0010000}"/>
            </a:ext>
          </a:extLst>
        </xdr:cNvPr>
        <xdr:cNvSpPr/>
      </xdr:nvSpPr>
      <xdr:spPr>
        <a:xfrm>
          <a:off x="13652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0</xdr:rowOff>
    </xdr:from>
    <xdr:to>
      <xdr:col>76</xdr:col>
      <xdr:colOff>114300</xdr:colOff>
      <xdr:row>60</xdr:row>
      <xdr:rowOff>38100</xdr:rowOff>
    </xdr:to>
    <xdr:cxnSp macro="">
      <xdr:nvCxnSpPr>
        <xdr:cNvPr id="433" name="直線コネクタ 432">
          <a:extLst>
            <a:ext uri="{FF2B5EF4-FFF2-40B4-BE49-F238E27FC236}">
              <a16:creationId xmlns:a16="http://schemas.microsoft.com/office/drawing/2014/main" xmlns="" id="{00000000-0008-0000-0F00-0000B1010000}"/>
            </a:ext>
          </a:extLst>
        </xdr:cNvPr>
        <xdr:cNvCxnSpPr/>
      </xdr:nvCxnSpPr>
      <xdr:spPr>
        <a:xfrm flipV="1">
          <a:off x="13703300" y="10287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29227</xdr:rowOff>
    </xdr:from>
    <xdr:ext cx="405111" cy="259045"/>
    <xdr:sp macro="" textlink="">
      <xdr:nvSpPr>
        <xdr:cNvPr id="434" name="n_1mainValue【保健センター・保健所】&#10;有形固定資産減価償却率">
          <a:extLst>
            <a:ext uri="{FF2B5EF4-FFF2-40B4-BE49-F238E27FC236}">
              <a16:creationId xmlns:a16="http://schemas.microsoft.com/office/drawing/2014/main" xmlns="" id="{00000000-0008-0000-0F00-0000B2010000}"/>
            </a:ext>
          </a:extLst>
        </xdr:cNvPr>
        <xdr:cNvSpPr txBox="1"/>
      </xdr:nvSpPr>
      <xdr:spPr>
        <a:xfrm>
          <a:off x="152660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435" name="n_2mainValue【保健センター・保健所】&#10;有形固定資産減価償却率">
          <a:extLst>
            <a:ext uri="{FF2B5EF4-FFF2-40B4-BE49-F238E27FC236}">
              <a16:creationId xmlns:a16="http://schemas.microsoft.com/office/drawing/2014/main" xmlns="" id="{00000000-0008-0000-0F00-0000B3010000}"/>
            </a:ext>
          </a:extLst>
        </xdr:cNvPr>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105427</xdr:rowOff>
    </xdr:from>
    <xdr:ext cx="405111" cy="259045"/>
    <xdr:sp macro="" textlink="">
      <xdr:nvSpPr>
        <xdr:cNvPr id="436" name="n_3mainValue【保健センター・保健所】&#10;有形固定資産減価償却率">
          <a:extLst>
            <a:ext uri="{FF2B5EF4-FFF2-40B4-BE49-F238E27FC236}">
              <a16:creationId xmlns:a16="http://schemas.microsoft.com/office/drawing/2014/main" xmlns="" id="{00000000-0008-0000-0F00-0000B4010000}"/>
            </a:ext>
          </a:extLst>
        </xdr:cNvPr>
        <xdr:cNvSpPr txBox="1"/>
      </xdr:nvSpPr>
      <xdr:spPr>
        <a:xfrm>
          <a:off x="13500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7" name="正方形/長方形 436">
          <a:extLst>
            <a:ext uri="{FF2B5EF4-FFF2-40B4-BE49-F238E27FC236}">
              <a16:creationId xmlns:a16="http://schemas.microsoft.com/office/drawing/2014/main" xmlns="" id="{00000000-0008-0000-0F00-0000B5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8" name="正方形/長方形 437">
          <a:extLst>
            <a:ext uri="{FF2B5EF4-FFF2-40B4-BE49-F238E27FC236}">
              <a16:creationId xmlns:a16="http://schemas.microsoft.com/office/drawing/2014/main" xmlns="" id="{00000000-0008-0000-0F00-0000B6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9" name="正方形/長方形 438">
          <a:extLst>
            <a:ext uri="{FF2B5EF4-FFF2-40B4-BE49-F238E27FC236}">
              <a16:creationId xmlns:a16="http://schemas.microsoft.com/office/drawing/2014/main" xmlns="" id="{00000000-0008-0000-0F00-0000B7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0" name="正方形/長方形 439">
          <a:extLst>
            <a:ext uri="{FF2B5EF4-FFF2-40B4-BE49-F238E27FC236}">
              <a16:creationId xmlns:a16="http://schemas.microsoft.com/office/drawing/2014/main" xmlns="" id="{00000000-0008-0000-0F00-0000B8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1" name="正方形/長方形 440">
          <a:extLst>
            <a:ext uri="{FF2B5EF4-FFF2-40B4-BE49-F238E27FC236}">
              <a16:creationId xmlns:a16="http://schemas.microsoft.com/office/drawing/2014/main" xmlns="" id="{00000000-0008-0000-0F00-0000B9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2" name="正方形/長方形 441">
          <a:extLst>
            <a:ext uri="{FF2B5EF4-FFF2-40B4-BE49-F238E27FC236}">
              <a16:creationId xmlns:a16="http://schemas.microsoft.com/office/drawing/2014/main" xmlns="" id="{00000000-0008-0000-0F00-0000BA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3" name="正方形/長方形 442">
          <a:extLst>
            <a:ext uri="{FF2B5EF4-FFF2-40B4-BE49-F238E27FC236}">
              <a16:creationId xmlns:a16="http://schemas.microsoft.com/office/drawing/2014/main" xmlns="" id="{00000000-0008-0000-0F00-0000BB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4" name="正方形/長方形 443">
          <a:extLst>
            <a:ext uri="{FF2B5EF4-FFF2-40B4-BE49-F238E27FC236}">
              <a16:creationId xmlns:a16="http://schemas.microsoft.com/office/drawing/2014/main" xmlns="" id="{00000000-0008-0000-0F00-0000BC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5" name="テキスト ボックス 444">
          <a:extLst>
            <a:ext uri="{FF2B5EF4-FFF2-40B4-BE49-F238E27FC236}">
              <a16:creationId xmlns:a16="http://schemas.microsoft.com/office/drawing/2014/main" xmlns="" id="{00000000-0008-0000-0F00-0000BD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6" name="直線コネクタ 445">
          <a:extLst>
            <a:ext uri="{FF2B5EF4-FFF2-40B4-BE49-F238E27FC236}">
              <a16:creationId xmlns:a16="http://schemas.microsoft.com/office/drawing/2014/main" xmlns="" id="{00000000-0008-0000-0F00-0000BE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47" name="直線コネクタ 446">
          <a:extLst>
            <a:ext uri="{FF2B5EF4-FFF2-40B4-BE49-F238E27FC236}">
              <a16:creationId xmlns:a16="http://schemas.microsoft.com/office/drawing/2014/main" xmlns="" id="{00000000-0008-0000-0F00-0000BF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48" name="テキスト ボックス 447">
          <a:extLst>
            <a:ext uri="{FF2B5EF4-FFF2-40B4-BE49-F238E27FC236}">
              <a16:creationId xmlns:a16="http://schemas.microsoft.com/office/drawing/2014/main" xmlns="" id="{00000000-0008-0000-0F00-0000C0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9" name="直線コネクタ 448">
          <a:extLst>
            <a:ext uri="{FF2B5EF4-FFF2-40B4-BE49-F238E27FC236}">
              <a16:creationId xmlns:a16="http://schemas.microsoft.com/office/drawing/2014/main" xmlns="" id="{00000000-0008-0000-0F00-0000C1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0" name="テキスト ボックス 449">
          <a:extLst>
            <a:ext uri="{FF2B5EF4-FFF2-40B4-BE49-F238E27FC236}">
              <a16:creationId xmlns:a16="http://schemas.microsoft.com/office/drawing/2014/main" xmlns="" id="{00000000-0008-0000-0F00-0000C2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51" name="直線コネクタ 450">
          <a:extLst>
            <a:ext uri="{FF2B5EF4-FFF2-40B4-BE49-F238E27FC236}">
              <a16:creationId xmlns:a16="http://schemas.microsoft.com/office/drawing/2014/main" xmlns="" id="{00000000-0008-0000-0F00-0000C3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52" name="テキスト ボックス 451">
          <a:extLst>
            <a:ext uri="{FF2B5EF4-FFF2-40B4-BE49-F238E27FC236}">
              <a16:creationId xmlns:a16="http://schemas.microsoft.com/office/drawing/2014/main" xmlns="" id="{00000000-0008-0000-0F00-0000C4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53" name="直線コネクタ 452">
          <a:extLst>
            <a:ext uri="{FF2B5EF4-FFF2-40B4-BE49-F238E27FC236}">
              <a16:creationId xmlns:a16="http://schemas.microsoft.com/office/drawing/2014/main" xmlns="" id="{00000000-0008-0000-0F00-0000C5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54" name="テキスト ボックス 453">
          <a:extLst>
            <a:ext uri="{FF2B5EF4-FFF2-40B4-BE49-F238E27FC236}">
              <a16:creationId xmlns:a16="http://schemas.microsoft.com/office/drawing/2014/main" xmlns="" id="{00000000-0008-0000-0F00-0000C6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5" name="直線コネクタ 454">
          <a:extLst>
            <a:ext uri="{FF2B5EF4-FFF2-40B4-BE49-F238E27FC236}">
              <a16:creationId xmlns:a16="http://schemas.microsoft.com/office/drawing/2014/main" xmlns="" id="{00000000-0008-0000-0F00-0000C7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6" name="テキスト ボックス 455">
          <a:extLst>
            <a:ext uri="{FF2B5EF4-FFF2-40B4-BE49-F238E27FC236}">
              <a16:creationId xmlns:a16="http://schemas.microsoft.com/office/drawing/2014/main" xmlns="" id="{00000000-0008-0000-0F00-0000C8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7" name="【保健センター・保健所】&#10;一人当たり面積グラフ枠">
          <a:extLst>
            <a:ext uri="{FF2B5EF4-FFF2-40B4-BE49-F238E27FC236}">
              <a16:creationId xmlns:a16="http://schemas.microsoft.com/office/drawing/2014/main" xmlns="" id="{00000000-0008-0000-0F00-0000C9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38862</xdr:rowOff>
    </xdr:from>
    <xdr:to>
      <xdr:col>116</xdr:col>
      <xdr:colOff>62864</xdr:colOff>
      <xdr:row>63</xdr:row>
      <xdr:rowOff>57150</xdr:rowOff>
    </xdr:to>
    <xdr:cxnSp macro="">
      <xdr:nvCxnSpPr>
        <xdr:cNvPr id="458" name="直線コネクタ 457">
          <a:extLst>
            <a:ext uri="{FF2B5EF4-FFF2-40B4-BE49-F238E27FC236}">
              <a16:creationId xmlns:a16="http://schemas.microsoft.com/office/drawing/2014/main" xmlns="" id="{00000000-0008-0000-0F00-0000CA010000}"/>
            </a:ext>
          </a:extLst>
        </xdr:cNvPr>
        <xdr:cNvCxnSpPr/>
      </xdr:nvCxnSpPr>
      <xdr:spPr>
        <a:xfrm flipV="1">
          <a:off x="22160864" y="946861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60977</xdr:rowOff>
    </xdr:from>
    <xdr:ext cx="469744" cy="259045"/>
    <xdr:sp macro="" textlink="">
      <xdr:nvSpPr>
        <xdr:cNvPr id="459" name="【保健センター・保健所】&#10;一人当たり面積最小値テキスト">
          <a:extLst>
            <a:ext uri="{FF2B5EF4-FFF2-40B4-BE49-F238E27FC236}">
              <a16:creationId xmlns:a16="http://schemas.microsoft.com/office/drawing/2014/main" xmlns="" id="{00000000-0008-0000-0F00-0000CB010000}"/>
            </a:ext>
          </a:extLst>
        </xdr:cNvPr>
        <xdr:cNvSpPr txBox="1"/>
      </xdr:nvSpPr>
      <xdr:spPr>
        <a:xfrm>
          <a:off x="22199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460" name="直線コネクタ 459">
          <a:extLst>
            <a:ext uri="{FF2B5EF4-FFF2-40B4-BE49-F238E27FC236}">
              <a16:creationId xmlns:a16="http://schemas.microsoft.com/office/drawing/2014/main" xmlns="" id="{00000000-0008-0000-0F00-0000CC010000}"/>
            </a:ext>
          </a:extLst>
        </xdr:cNvPr>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156989</xdr:rowOff>
    </xdr:from>
    <xdr:ext cx="469744" cy="259045"/>
    <xdr:sp macro="" textlink="">
      <xdr:nvSpPr>
        <xdr:cNvPr id="461" name="【保健センター・保健所】&#10;一人当たり面積最大値テキスト">
          <a:extLst>
            <a:ext uri="{FF2B5EF4-FFF2-40B4-BE49-F238E27FC236}">
              <a16:creationId xmlns:a16="http://schemas.microsoft.com/office/drawing/2014/main" xmlns="" id="{00000000-0008-0000-0F00-0000CD010000}"/>
            </a:ext>
          </a:extLst>
        </xdr:cNvPr>
        <xdr:cNvSpPr txBox="1"/>
      </xdr:nvSpPr>
      <xdr:spPr>
        <a:xfrm>
          <a:off x="22199600" y="9243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38862</xdr:rowOff>
    </xdr:from>
    <xdr:to>
      <xdr:col>116</xdr:col>
      <xdr:colOff>152400</xdr:colOff>
      <xdr:row>55</xdr:row>
      <xdr:rowOff>38862</xdr:rowOff>
    </xdr:to>
    <xdr:cxnSp macro="">
      <xdr:nvCxnSpPr>
        <xdr:cNvPr id="462" name="直線コネクタ 461">
          <a:extLst>
            <a:ext uri="{FF2B5EF4-FFF2-40B4-BE49-F238E27FC236}">
              <a16:creationId xmlns:a16="http://schemas.microsoft.com/office/drawing/2014/main" xmlns="" id="{00000000-0008-0000-0F00-0000CE010000}"/>
            </a:ext>
          </a:extLst>
        </xdr:cNvPr>
        <xdr:cNvCxnSpPr/>
      </xdr:nvCxnSpPr>
      <xdr:spPr>
        <a:xfrm>
          <a:off x="22072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10939</xdr:rowOff>
    </xdr:from>
    <xdr:ext cx="469744" cy="259045"/>
    <xdr:sp macro="" textlink="">
      <xdr:nvSpPr>
        <xdr:cNvPr id="463" name="【保健センター・保健所】&#10;一人当たり面積平均値テキスト">
          <a:extLst>
            <a:ext uri="{FF2B5EF4-FFF2-40B4-BE49-F238E27FC236}">
              <a16:creationId xmlns:a16="http://schemas.microsoft.com/office/drawing/2014/main" xmlns="" id="{00000000-0008-0000-0F00-0000CF010000}"/>
            </a:ext>
          </a:extLst>
        </xdr:cNvPr>
        <xdr:cNvSpPr txBox="1"/>
      </xdr:nvSpPr>
      <xdr:spPr>
        <a:xfrm>
          <a:off x="22199600" y="10297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159512</xdr:rowOff>
    </xdr:from>
    <xdr:to>
      <xdr:col>116</xdr:col>
      <xdr:colOff>114300</xdr:colOff>
      <xdr:row>61</xdr:row>
      <xdr:rowOff>89662</xdr:rowOff>
    </xdr:to>
    <xdr:sp macro="" textlink="">
      <xdr:nvSpPr>
        <xdr:cNvPr id="464" name="フローチャート: 判断 463">
          <a:extLst>
            <a:ext uri="{FF2B5EF4-FFF2-40B4-BE49-F238E27FC236}">
              <a16:creationId xmlns:a16="http://schemas.microsoft.com/office/drawing/2014/main" xmlns="" id="{00000000-0008-0000-0F00-0000D0010000}"/>
            </a:ext>
          </a:extLst>
        </xdr:cNvPr>
        <xdr:cNvSpPr/>
      </xdr:nvSpPr>
      <xdr:spPr>
        <a:xfrm>
          <a:off x="221107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465" name="フローチャート: 判断 464">
          <a:extLst>
            <a:ext uri="{FF2B5EF4-FFF2-40B4-BE49-F238E27FC236}">
              <a16:creationId xmlns:a16="http://schemas.microsoft.com/office/drawing/2014/main" xmlns="" id="{00000000-0008-0000-0F00-0000D1010000}"/>
            </a:ext>
          </a:extLst>
        </xdr:cNvPr>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78757</xdr:rowOff>
    </xdr:from>
    <xdr:ext cx="469744" cy="259045"/>
    <xdr:sp macro="" textlink="">
      <xdr:nvSpPr>
        <xdr:cNvPr id="466" name="n_1aveValue【保健センター・保健所】&#10;一人当たり面積">
          <a:extLst>
            <a:ext uri="{FF2B5EF4-FFF2-40B4-BE49-F238E27FC236}">
              <a16:creationId xmlns:a16="http://schemas.microsoft.com/office/drawing/2014/main" xmlns="" id="{00000000-0008-0000-0F00-0000D2010000}"/>
            </a:ext>
          </a:extLst>
        </xdr:cNvPr>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104648</xdr:rowOff>
    </xdr:from>
    <xdr:to>
      <xdr:col>107</xdr:col>
      <xdr:colOff>101600</xdr:colOff>
      <xdr:row>61</xdr:row>
      <xdr:rowOff>34798</xdr:rowOff>
    </xdr:to>
    <xdr:sp macro="" textlink="">
      <xdr:nvSpPr>
        <xdr:cNvPr id="467" name="フローチャート: 判断 466">
          <a:extLst>
            <a:ext uri="{FF2B5EF4-FFF2-40B4-BE49-F238E27FC236}">
              <a16:creationId xmlns:a16="http://schemas.microsoft.com/office/drawing/2014/main" xmlns="" id="{00000000-0008-0000-0F00-0000D3010000}"/>
            </a:ext>
          </a:extLst>
        </xdr:cNvPr>
        <xdr:cNvSpPr/>
      </xdr:nvSpPr>
      <xdr:spPr>
        <a:xfrm>
          <a:off x="20383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51325</xdr:rowOff>
    </xdr:from>
    <xdr:ext cx="469744" cy="259045"/>
    <xdr:sp macro="" textlink="">
      <xdr:nvSpPr>
        <xdr:cNvPr id="468" name="n_2aveValue【保健センター・保健所】&#10;一人当たり面積">
          <a:extLst>
            <a:ext uri="{FF2B5EF4-FFF2-40B4-BE49-F238E27FC236}">
              <a16:creationId xmlns:a16="http://schemas.microsoft.com/office/drawing/2014/main" xmlns="" id="{00000000-0008-0000-0F00-0000D4010000}"/>
            </a:ext>
          </a:extLst>
        </xdr:cNvPr>
        <xdr:cNvSpPr txBox="1"/>
      </xdr:nvSpPr>
      <xdr:spPr>
        <a:xfrm>
          <a:off x="201994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56642</xdr:rowOff>
    </xdr:from>
    <xdr:to>
      <xdr:col>102</xdr:col>
      <xdr:colOff>165100</xdr:colOff>
      <xdr:row>61</xdr:row>
      <xdr:rowOff>158242</xdr:rowOff>
    </xdr:to>
    <xdr:sp macro="" textlink="">
      <xdr:nvSpPr>
        <xdr:cNvPr id="469" name="フローチャート: 判断 468">
          <a:extLst>
            <a:ext uri="{FF2B5EF4-FFF2-40B4-BE49-F238E27FC236}">
              <a16:creationId xmlns:a16="http://schemas.microsoft.com/office/drawing/2014/main" xmlns="" id="{00000000-0008-0000-0F00-0000D5010000}"/>
            </a:ext>
          </a:extLst>
        </xdr:cNvPr>
        <xdr:cNvSpPr/>
      </xdr:nvSpPr>
      <xdr:spPr>
        <a:xfrm>
          <a:off x="19494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3319</xdr:rowOff>
    </xdr:from>
    <xdr:ext cx="469744" cy="259045"/>
    <xdr:sp macro="" textlink="">
      <xdr:nvSpPr>
        <xdr:cNvPr id="470" name="n_3aveValue【保健センター・保健所】&#10;一人当たり面積">
          <a:extLst>
            <a:ext uri="{FF2B5EF4-FFF2-40B4-BE49-F238E27FC236}">
              <a16:creationId xmlns:a16="http://schemas.microsoft.com/office/drawing/2014/main" xmlns="" id="{00000000-0008-0000-0F00-0000D6010000}"/>
            </a:ext>
          </a:extLst>
        </xdr:cNvPr>
        <xdr:cNvSpPr txBox="1"/>
      </xdr:nvSpPr>
      <xdr:spPr>
        <a:xfrm>
          <a:off x="19310427" y="1029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71" name="テキスト ボックス 470">
          <a:extLst>
            <a:ext uri="{FF2B5EF4-FFF2-40B4-BE49-F238E27FC236}">
              <a16:creationId xmlns:a16="http://schemas.microsoft.com/office/drawing/2014/main" xmlns="" id="{00000000-0008-0000-0F00-0000D7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2" name="テキスト ボックス 471">
          <a:extLst>
            <a:ext uri="{FF2B5EF4-FFF2-40B4-BE49-F238E27FC236}">
              <a16:creationId xmlns:a16="http://schemas.microsoft.com/office/drawing/2014/main" xmlns="" id="{00000000-0008-0000-0F00-0000D8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3" name="テキスト ボックス 472">
          <a:extLst>
            <a:ext uri="{FF2B5EF4-FFF2-40B4-BE49-F238E27FC236}">
              <a16:creationId xmlns:a16="http://schemas.microsoft.com/office/drawing/2014/main" xmlns="" id="{00000000-0008-0000-0F00-0000D9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4" name="テキスト ボックス 473">
          <a:extLst>
            <a:ext uri="{FF2B5EF4-FFF2-40B4-BE49-F238E27FC236}">
              <a16:creationId xmlns:a16="http://schemas.microsoft.com/office/drawing/2014/main" xmlns="" id="{00000000-0008-0000-0F00-0000DA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xmlns="" id="{00000000-0008-0000-0F00-0000DB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476" name="楕円 475">
          <a:extLst>
            <a:ext uri="{FF2B5EF4-FFF2-40B4-BE49-F238E27FC236}">
              <a16:creationId xmlns:a16="http://schemas.microsoft.com/office/drawing/2014/main" xmlns="" id="{00000000-0008-0000-0F00-0000DC010000}"/>
            </a:ext>
          </a:extLst>
        </xdr:cNvPr>
        <xdr:cNvSpPr/>
      </xdr:nvSpPr>
      <xdr:spPr>
        <a:xfrm>
          <a:off x="22110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92727</xdr:rowOff>
    </xdr:from>
    <xdr:ext cx="469744" cy="259045"/>
    <xdr:sp macro="" textlink="">
      <xdr:nvSpPr>
        <xdr:cNvPr id="477" name="【保健センター・保健所】&#10;一人当たり面積該当値テキスト">
          <a:extLst>
            <a:ext uri="{FF2B5EF4-FFF2-40B4-BE49-F238E27FC236}">
              <a16:creationId xmlns:a16="http://schemas.microsoft.com/office/drawing/2014/main" xmlns="" id="{00000000-0008-0000-0F00-0000DD010000}"/>
            </a:ext>
          </a:extLst>
        </xdr:cNvPr>
        <xdr:cNvSpPr txBox="1"/>
      </xdr:nvSpPr>
      <xdr:spPr>
        <a:xfrm>
          <a:off x="22199600"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478" name="楕円 477">
          <a:extLst>
            <a:ext uri="{FF2B5EF4-FFF2-40B4-BE49-F238E27FC236}">
              <a16:creationId xmlns:a16="http://schemas.microsoft.com/office/drawing/2014/main" xmlns="" id="{00000000-0008-0000-0F00-0000DE010000}"/>
            </a:ext>
          </a:extLst>
        </xdr:cNvPr>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57150</xdr:rowOff>
    </xdr:to>
    <xdr:cxnSp macro="">
      <xdr:nvCxnSpPr>
        <xdr:cNvPr id="479" name="直線コネクタ 478">
          <a:extLst>
            <a:ext uri="{FF2B5EF4-FFF2-40B4-BE49-F238E27FC236}">
              <a16:creationId xmlns:a16="http://schemas.microsoft.com/office/drawing/2014/main" xmlns="" id="{00000000-0008-0000-0F00-0000DF010000}"/>
            </a:ext>
          </a:extLst>
        </xdr:cNvPr>
        <xdr:cNvCxnSpPr/>
      </xdr:nvCxnSpPr>
      <xdr:spPr>
        <a:xfrm>
          <a:off x="21323300" y="1085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10922</xdr:rowOff>
    </xdr:from>
    <xdr:to>
      <xdr:col>107</xdr:col>
      <xdr:colOff>101600</xdr:colOff>
      <xdr:row>63</xdr:row>
      <xdr:rowOff>112522</xdr:rowOff>
    </xdr:to>
    <xdr:sp macro="" textlink="">
      <xdr:nvSpPr>
        <xdr:cNvPr id="480" name="楕円 479">
          <a:extLst>
            <a:ext uri="{FF2B5EF4-FFF2-40B4-BE49-F238E27FC236}">
              <a16:creationId xmlns:a16="http://schemas.microsoft.com/office/drawing/2014/main" xmlns="" id="{00000000-0008-0000-0F00-0000E0010000}"/>
            </a:ext>
          </a:extLst>
        </xdr:cNvPr>
        <xdr:cNvSpPr/>
      </xdr:nvSpPr>
      <xdr:spPr>
        <a:xfrm>
          <a:off x="20383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57150</xdr:rowOff>
    </xdr:from>
    <xdr:to>
      <xdr:col>111</xdr:col>
      <xdr:colOff>177800</xdr:colOff>
      <xdr:row>63</xdr:row>
      <xdr:rowOff>61722</xdr:rowOff>
    </xdr:to>
    <xdr:cxnSp macro="">
      <xdr:nvCxnSpPr>
        <xdr:cNvPr id="481" name="直線コネクタ 480">
          <a:extLst>
            <a:ext uri="{FF2B5EF4-FFF2-40B4-BE49-F238E27FC236}">
              <a16:creationId xmlns:a16="http://schemas.microsoft.com/office/drawing/2014/main" xmlns="" id="{00000000-0008-0000-0F00-0000E1010000}"/>
            </a:ext>
          </a:extLst>
        </xdr:cNvPr>
        <xdr:cNvCxnSpPr/>
      </xdr:nvCxnSpPr>
      <xdr:spPr>
        <a:xfrm flipV="1">
          <a:off x="20434300" y="108585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15494</xdr:rowOff>
    </xdr:from>
    <xdr:to>
      <xdr:col>102</xdr:col>
      <xdr:colOff>165100</xdr:colOff>
      <xdr:row>63</xdr:row>
      <xdr:rowOff>117094</xdr:rowOff>
    </xdr:to>
    <xdr:sp macro="" textlink="">
      <xdr:nvSpPr>
        <xdr:cNvPr id="482" name="楕円 481">
          <a:extLst>
            <a:ext uri="{FF2B5EF4-FFF2-40B4-BE49-F238E27FC236}">
              <a16:creationId xmlns:a16="http://schemas.microsoft.com/office/drawing/2014/main" xmlns="" id="{00000000-0008-0000-0F00-0000E2010000}"/>
            </a:ext>
          </a:extLst>
        </xdr:cNvPr>
        <xdr:cNvSpPr/>
      </xdr:nvSpPr>
      <xdr:spPr>
        <a:xfrm>
          <a:off x="19494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61722</xdr:rowOff>
    </xdr:from>
    <xdr:to>
      <xdr:col>107</xdr:col>
      <xdr:colOff>50800</xdr:colOff>
      <xdr:row>63</xdr:row>
      <xdr:rowOff>66294</xdr:rowOff>
    </xdr:to>
    <xdr:cxnSp macro="">
      <xdr:nvCxnSpPr>
        <xdr:cNvPr id="483" name="直線コネクタ 482">
          <a:extLst>
            <a:ext uri="{FF2B5EF4-FFF2-40B4-BE49-F238E27FC236}">
              <a16:creationId xmlns:a16="http://schemas.microsoft.com/office/drawing/2014/main" xmlns="" id="{00000000-0008-0000-0F00-0000E3010000}"/>
            </a:ext>
          </a:extLst>
        </xdr:cNvPr>
        <xdr:cNvCxnSpPr/>
      </xdr:nvCxnSpPr>
      <xdr:spPr>
        <a:xfrm flipV="1">
          <a:off x="19545300" y="108630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99077</xdr:rowOff>
    </xdr:from>
    <xdr:ext cx="469744" cy="259045"/>
    <xdr:sp macro="" textlink="">
      <xdr:nvSpPr>
        <xdr:cNvPr id="484" name="n_1mainValue【保健センター・保健所】&#10;一人当たり面積">
          <a:extLst>
            <a:ext uri="{FF2B5EF4-FFF2-40B4-BE49-F238E27FC236}">
              <a16:creationId xmlns:a16="http://schemas.microsoft.com/office/drawing/2014/main" xmlns="" id="{00000000-0008-0000-0F00-0000E4010000}"/>
            </a:ext>
          </a:extLst>
        </xdr:cNvPr>
        <xdr:cNvSpPr txBox="1"/>
      </xdr:nvSpPr>
      <xdr:spPr>
        <a:xfrm>
          <a:off x="21075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103649</xdr:rowOff>
    </xdr:from>
    <xdr:ext cx="469744" cy="259045"/>
    <xdr:sp macro="" textlink="">
      <xdr:nvSpPr>
        <xdr:cNvPr id="485" name="n_2mainValue【保健センター・保健所】&#10;一人当たり面積">
          <a:extLst>
            <a:ext uri="{FF2B5EF4-FFF2-40B4-BE49-F238E27FC236}">
              <a16:creationId xmlns:a16="http://schemas.microsoft.com/office/drawing/2014/main" xmlns="" id="{00000000-0008-0000-0F00-0000E5010000}"/>
            </a:ext>
          </a:extLst>
        </xdr:cNvPr>
        <xdr:cNvSpPr txBox="1"/>
      </xdr:nvSpPr>
      <xdr:spPr>
        <a:xfrm>
          <a:off x="201994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108221</xdr:rowOff>
    </xdr:from>
    <xdr:ext cx="469744" cy="259045"/>
    <xdr:sp macro="" textlink="">
      <xdr:nvSpPr>
        <xdr:cNvPr id="486" name="n_3mainValue【保健センター・保健所】&#10;一人当たり面積">
          <a:extLst>
            <a:ext uri="{FF2B5EF4-FFF2-40B4-BE49-F238E27FC236}">
              <a16:creationId xmlns:a16="http://schemas.microsoft.com/office/drawing/2014/main" xmlns="" id="{00000000-0008-0000-0F00-0000E6010000}"/>
            </a:ext>
          </a:extLst>
        </xdr:cNvPr>
        <xdr:cNvSpPr txBox="1"/>
      </xdr:nvSpPr>
      <xdr:spPr>
        <a:xfrm>
          <a:off x="193104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7" name="正方形/長方形 486">
          <a:extLst>
            <a:ext uri="{FF2B5EF4-FFF2-40B4-BE49-F238E27FC236}">
              <a16:creationId xmlns:a16="http://schemas.microsoft.com/office/drawing/2014/main" xmlns="" id="{00000000-0008-0000-0F00-0000E7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8" name="正方形/長方形 487">
          <a:extLst>
            <a:ext uri="{FF2B5EF4-FFF2-40B4-BE49-F238E27FC236}">
              <a16:creationId xmlns:a16="http://schemas.microsoft.com/office/drawing/2014/main" xmlns="" id="{00000000-0008-0000-0F00-0000E8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9" name="正方形/長方形 488">
          <a:extLst>
            <a:ext uri="{FF2B5EF4-FFF2-40B4-BE49-F238E27FC236}">
              <a16:creationId xmlns:a16="http://schemas.microsoft.com/office/drawing/2014/main" xmlns="" id="{00000000-0008-0000-0F00-0000E9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0" name="正方形/長方形 489">
          <a:extLst>
            <a:ext uri="{FF2B5EF4-FFF2-40B4-BE49-F238E27FC236}">
              <a16:creationId xmlns:a16="http://schemas.microsoft.com/office/drawing/2014/main" xmlns="" id="{00000000-0008-0000-0F00-0000EA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1" name="正方形/長方形 490">
          <a:extLst>
            <a:ext uri="{FF2B5EF4-FFF2-40B4-BE49-F238E27FC236}">
              <a16:creationId xmlns:a16="http://schemas.microsoft.com/office/drawing/2014/main" xmlns="" id="{00000000-0008-0000-0F00-0000EB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2" name="正方形/長方形 491">
          <a:extLst>
            <a:ext uri="{FF2B5EF4-FFF2-40B4-BE49-F238E27FC236}">
              <a16:creationId xmlns:a16="http://schemas.microsoft.com/office/drawing/2014/main" xmlns="" id="{00000000-0008-0000-0F00-0000EC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3" name="正方形/長方形 492">
          <a:extLst>
            <a:ext uri="{FF2B5EF4-FFF2-40B4-BE49-F238E27FC236}">
              <a16:creationId xmlns:a16="http://schemas.microsoft.com/office/drawing/2014/main" xmlns="" id="{00000000-0008-0000-0F00-0000ED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4" name="正方形/長方形 493">
          <a:extLst>
            <a:ext uri="{FF2B5EF4-FFF2-40B4-BE49-F238E27FC236}">
              <a16:creationId xmlns:a16="http://schemas.microsoft.com/office/drawing/2014/main" xmlns="" id="{00000000-0008-0000-0F00-0000EE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5" name="テキスト ボックス 494">
          <a:extLst>
            <a:ext uri="{FF2B5EF4-FFF2-40B4-BE49-F238E27FC236}">
              <a16:creationId xmlns:a16="http://schemas.microsoft.com/office/drawing/2014/main" xmlns="" id="{00000000-0008-0000-0F00-0000EF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6" name="直線コネクタ 495">
          <a:extLst>
            <a:ext uri="{FF2B5EF4-FFF2-40B4-BE49-F238E27FC236}">
              <a16:creationId xmlns:a16="http://schemas.microsoft.com/office/drawing/2014/main" xmlns="" id="{00000000-0008-0000-0F00-0000F0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7" name="直線コネクタ 496">
          <a:extLst>
            <a:ext uri="{FF2B5EF4-FFF2-40B4-BE49-F238E27FC236}">
              <a16:creationId xmlns:a16="http://schemas.microsoft.com/office/drawing/2014/main" xmlns="" id="{00000000-0008-0000-0F00-0000F1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8" name="テキスト ボックス 497">
          <a:extLst>
            <a:ext uri="{FF2B5EF4-FFF2-40B4-BE49-F238E27FC236}">
              <a16:creationId xmlns:a16="http://schemas.microsoft.com/office/drawing/2014/main" xmlns="" id="{00000000-0008-0000-0F00-0000F2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9" name="直線コネクタ 498">
          <a:extLst>
            <a:ext uri="{FF2B5EF4-FFF2-40B4-BE49-F238E27FC236}">
              <a16:creationId xmlns:a16="http://schemas.microsoft.com/office/drawing/2014/main" xmlns="" id="{00000000-0008-0000-0F00-0000F3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0" name="テキスト ボックス 499">
          <a:extLst>
            <a:ext uri="{FF2B5EF4-FFF2-40B4-BE49-F238E27FC236}">
              <a16:creationId xmlns:a16="http://schemas.microsoft.com/office/drawing/2014/main" xmlns="" id="{00000000-0008-0000-0F00-0000F4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1" name="直線コネクタ 500">
          <a:extLst>
            <a:ext uri="{FF2B5EF4-FFF2-40B4-BE49-F238E27FC236}">
              <a16:creationId xmlns:a16="http://schemas.microsoft.com/office/drawing/2014/main" xmlns="" id="{00000000-0008-0000-0F00-0000F5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2" name="テキスト ボックス 501">
          <a:extLst>
            <a:ext uri="{FF2B5EF4-FFF2-40B4-BE49-F238E27FC236}">
              <a16:creationId xmlns:a16="http://schemas.microsoft.com/office/drawing/2014/main" xmlns="" id="{00000000-0008-0000-0F00-0000F6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3" name="直線コネクタ 502">
          <a:extLst>
            <a:ext uri="{FF2B5EF4-FFF2-40B4-BE49-F238E27FC236}">
              <a16:creationId xmlns:a16="http://schemas.microsoft.com/office/drawing/2014/main" xmlns="" id="{00000000-0008-0000-0F00-0000F7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4" name="テキスト ボックス 503">
          <a:extLst>
            <a:ext uri="{FF2B5EF4-FFF2-40B4-BE49-F238E27FC236}">
              <a16:creationId xmlns:a16="http://schemas.microsoft.com/office/drawing/2014/main" xmlns="" id="{00000000-0008-0000-0F00-0000F8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5" name="直線コネクタ 504">
          <a:extLst>
            <a:ext uri="{FF2B5EF4-FFF2-40B4-BE49-F238E27FC236}">
              <a16:creationId xmlns:a16="http://schemas.microsoft.com/office/drawing/2014/main" xmlns="" id="{00000000-0008-0000-0F00-0000F9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6" name="テキスト ボックス 505">
          <a:extLst>
            <a:ext uri="{FF2B5EF4-FFF2-40B4-BE49-F238E27FC236}">
              <a16:creationId xmlns:a16="http://schemas.microsoft.com/office/drawing/2014/main" xmlns="" id="{00000000-0008-0000-0F00-0000FA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7" name="直線コネクタ 506">
          <a:extLst>
            <a:ext uri="{FF2B5EF4-FFF2-40B4-BE49-F238E27FC236}">
              <a16:creationId xmlns:a16="http://schemas.microsoft.com/office/drawing/2014/main" xmlns="" id="{00000000-0008-0000-0F00-0000FB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8" name="テキスト ボックス 507">
          <a:extLst>
            <a:ext uri="{FF2B5EF4-FFF2-40B4-BE49-F238E27FC236}">
              <a16:creationId xmlns:a16="http://schemas.microsoft.com/office/drawing/2014/main" xmlns="" id="{00000000-0008-0000-0F00-0000FC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9" name="直線コネクタ 508">
          <a:extLst>
            <a:ext uri="{FF2B5EF4-FFF2-40B4-BE49-F238E27FC236}">
              <a16:creationId xmlns:a16="http://schemas.microsoft.com/office/drawing/2014/main" xmlns="" id="{00000000-0008-0000-0F00-0000FD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0" name="テキスト ボックス 509">
          <a:extLst>
            <a:ext uri="{FF2B5EF4-FFF2-40B4-BE49-F238E27FC236}">
              <a16:creationId xmlns:a16="http://schemas.microsoft.com/office/drawing/2014/main" xmlns="" id="{00000000-0008-0000-0F00-0000FE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1" name="【消防施設】&#10;有形固定資産減価償却率グラフ枠">
          <a:extLst>
            <a:ext uri="{FF2B5EF4-FFF2-40B4-BE49-F238E27FC236}">
              <a16:creationId xmlns:a16="http://schemas.microsoft.com/office/drawing/2014/main" xmlns="" id="{00000000-0008-0000-0F00-0000FF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134438</xdr:rowOff>
    </xdr:from>
    <xdr:to>
      <xdr:col>85</xdr:col>
      <xdr:colOff>126364</xdr:colOff>
      <xdr:row>85</xdr:row>
      <xdr:rowOff>145869</xdr:rowOff>
    </xdr:to>
    <xdr:cxnSp macro="">
      <xdr:nvCxnSpPr>
        <xdr:cNvPr id="512" name="直線コネクタ 511">
          <a:extLst>
            <a:ext uri="{FF2B5EF4-FFF2-40B4-BE49-F238E27FC236}">
              <a16:creationId xmlns:a16="http://schemas.microsoft.com/office/drawing/2014/main" xmlns="" id="{00000000-0008-0000-0F00-000000020000}"/>
            </a:ext>
          </a:extLst>
        </xdr:cNvPr>
        <xdr:cNvCxnSpPr/>
      </xdr:nvCxnSpPr>
      <xdr:spPr>
        <a:xfrm flipV="1">
          <a:off x="16318864" y="13336088"/>
          <a:ext cx="0" cy="1383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149696</xdr:rowOff>
    </xdr:from>
    <xdr:ext cx="405111" cy="259045"/>
    <xdr:sp macro="" textlink="">
      <xdr:nvSpPr>
        <xdr:cNvPr id="513" name="【消防施設】&#10;有形固定資産減価償却率最小値テキスト">
          <a:extLst>
            <a:ext uri="{FF2B5EF4-FFF2-40B4-BE49-F238E27FC236}">
              <a16:creationId xmlns:a16="http://schemas.microsoft.com/office/drawing/2014/main" xmlns="" id="{00000000-0008-0000-0F00-000001020000}"/>
            </a:ext>
          </a:extLst>
        </xdr:cNvPr>
        <xdr:cNvSpPr txBox="1"/>
      </xdr:nvSpPr>
      <xdr:spPr>
        <a:xfrm>
          <a:off x="16357600" y="1472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145869</xdr:rowOff>
    </xdr:from>
    <xdr:to>
      <xdr:col>86</xdr:col>
      <xdr:colOff>25400</xdr:colOff>
      <xdr:row>85</xdr:row>
      <xdr:rowOff>145869</xdr:rowOff>
    </xdr:to>
    <xdr:cxnSp macro="">
      <xdr:nvCxnSpPr>
        <xdr:cNvPr id="514" name="直線コネクタ 513">
          <a:extLst>
            <a:ext uri="{FF2B5EF4-FFF2-40B4-BE49-F238E27FC236}">
              <a16:creationId xmlns:a16="http://schemas.microsoft.com/office/drawing/2014/main" xmlns="" id="{00000000-0008-0000-0F00-000002020000}"/>
            </a:ext>
          </a:extLst>
        </xdr:cNvPr>
        <xdr:cNvCxnSpPr/>
      </xdr:nvCxnSpPr>
      <xdr:spPr>
        <a:xfrm>
          <a:off x="16230600" y="147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81115</xdr:rowOff>
    </xdr:from>
    <xdr:ext cx="405111" cy="259045"/>
    <xdr:sp macro="" textlink="">
      <xdr:nvSpPr>
        <xdr:cNvPr id="515" name="【消防施設】&#10;有形固定資産減価償却率最大値テキスト">
          <a:extLst>
            <a:ext uri="{FF2B5EF4-FFF2-40B4-BE49-F238E27FC236}">
              <a16:creationId xmlns:a16="http://schemas.microsoft.com/office/drawing/2014/main" xmlns="" id="{00000000-0008-0000-0F00-000003020000}"/>
            </a:ext>
          </a:extLst>
        </xdr:cNvPr>
        <xdr:cNvSpPr txBox="1"/>
      </xdr:nvSpPr>
      <xdr:spPr>
        <a:xfrm>
          <a:off x="16357600" y="1311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134438</xdr:rowOff>
    </xdr:from>
    <xdr:to>
      <xdr:col>86</xdr:col>
      <xdr:colOff>25400</xdr:colOff>
      <xdr:row>77</xdr:row>
      <xdr:rowOff>134438</xdr:rowOff>
    </xdr:to>
    <xdr:cxnSp macro="">
      <xdr:nvCxnSpPr>
        <xdr:cNvPr id="516" name="直線コネクタ 515">
          <a:extLst>
            <a:ext uri="{FF2B5EF4-FFF2-40B4-BE49-F238E27FC236}">
              <a16:creationId xmlns:a16="http://schemas.microsoft.com/office/drawing/2014/main" xmlns="" id="{00000000-0008-0000-0F00-000004020000}"/>
            </a:ext>
          </a:extLst>
        </xdr:cNvPr>
        <xdr:cNvCxnSpPr/>
      </xdr:nvCxnSpPr>
      <xdr:spPr>
        <a:xfrm>
          <a:off x="16230600" y="1333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517" name="【消防施設】&#10;有形固定資産減価償却率平均値テキスト">
          <a:extLst>
            <a:ext uri="{FF2B5EF4-FFF2-40B4-BE49-F238E27FC236}">
              <a16:creationId xmlns:a16="http://schemas.microsoft.com/office/drawing/2014/main" xmlns="" id="{00000000-0008-0000-0F00-000005020000}"/>
            </a:ext>
          </a:extLst>
        </xdr:cNvPr>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18" name="フローチャート: 判断 517">
          <a:extLst>
            <a:ext uri="{FF2B5EF4-FFF2-40B4-BE49-F238E27FC236}">
              <a16:creationId xmlns:a16="http://schemas.microsoft.com/office/drawing/2014/main" xmlns="" id="{00000000-0008-0000-0F00-000006020000}"/>
            </a:ext>
          </a:extLst>
        </xdr:cNvPr>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519" name="フローチャート: 判断 518">
          <a:extLst>
            <a:ext uri="{FF2B5EF4-FFF2-40B4-BE49-F238E27FC236}">
              <a16:creationId xmlns:a16="http://schemas.microsoft.com/office/drawing/2014/main" xmlns="" id="{00000000-0008-0000-0F00-000007020000}"/>
            </a:ext>
          </a:extLst>
        </xdr:cNvPr>
        <xdr:cNvSpPr/>
      </xdr:nvSpPr>
      <xdr:spPr>
        <a:xfrm>
          <a:off x="15430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14713</xdr:rowOff>
    </xdr:from>
    <xdr:ext cx="405111" cy="259045"/>
    <xdr:sp macro="" textlink="">
      <xdr:nvSpPr>
        <xdr:cNvPr id="520" name="n_1aveValue【消防施設】&#10;有形固定資産減価償却率">
          <a:extLst>
            <a:ext uri="{FF2B5EF4-FFF2-40B4-BE49-F238E27FC236}">
              <a16:creationId xmlns:a16="http://schemas.microsoft.com/office/drawing/2014/main" xmlns="" id="{00000000-0008-0000-0F00-000008020000}"/>
            </a:ext>
          </a:extLst>
        </xdr:cNvPr>
        <xdr:cNvSpPr txBox="1"/>
      </xdr:nvSpPr>
      <xdr:spPr>
        <a:xfrm>
          <a:off x="15266044"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49349</xdr:rowOff>
    </xdr:from>
    <xdr:to>
      <xdr:col>76</xdr:col>
      <xdr:colOff>165100</xdr:colOff>
      <xdr:row>81</xdr:row>
      <xdr:rowOff>150949</xdr:rowOff>
    </xdr:to>
    <xdr:sp macro="" textlink="">
      <xdr:nvSpPr>
        <xdr:cNvPr id="521" name="フローチャート: 判断 520">
          <a:extLst>
            <a:ext uri="{FF2B5EF4-FFF2-40B4-BE49-F238E27FC236}">
              <a16:creationId xmlns:a16="http://schemas.microsoft.com/office/drawing/2014/main" xmlns="" id="{00000000-0008-0000-0F00-000009020000}"/>
            </a:ext>
          </a:extLst>
        </xdr:cNvPr>
        <xdr:cNvSpPr/>
      </xdr:nvSpPr>
      <xdr:spPr>
        <a:xfrm>
          <a:off x="14541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142076</xdr:rowOff>
    </xdr:from>
    <xdr:ext cx="405111" cy="259045"/>
    <xdr:sp macro="" textlink="">
      <xdr:nvSpPr>
        <xdr:cNvPr id="522" name="n_2aveValue【消防施設】&#10;有形固定資産減価償却率">
          <a:extLst>
            <a:ext uri="{FF2B5EF4-FFF2-40B4-BE49-F238E27FC236}">
              <a16:creationId xmlns:a16="http://schemas.microsoft.com/office/drawing/2014/main" xmlns="" id="{00000000-0008-0000-0F00-00000A020000}"/>
            </a:ext>
          </a:extLst>
        </xdr:cNvPr>
        <xdr:cNvSpPr txBox="1"/>
      </xdr:nvSpPr>
      <xdr:spPr>
        <a:xfrm>
          <a:off x="14389744" y="1402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153851</xdr:rowOff>
    </xdr:from>
    <xdr:to>
      <xdr:col>72</xdr:col>
      <xdr:colOff>38100</xdr:colOff>
      <xdr:row>81</xdr:row>
      <xdr:rowOff>84001</xdr:rowOff>
    </xdr:to>
    <xdr:sp macro="" textlink="">
      <xdr:nvSpPr>
        <xdr:cNvPr id="523" name="フローチャート: 判断 522">
          <a:extLst>
            <a:ext uri="{FF2B5EF4-FFF2-40B4-BE49-F238E27FC236}">
              <a16:creationId xmlns:a16="http://schemas.microsoft.com/office/drawing/2014/main" xmlns="" id="{00000000-0008-0000-0F00-00000B020000}"/>
            </a:ext>
          </a:extLst>
        </xdr:cNvPr>
        <xdr:cNvSpPr/>
      </xdr:nvSpPr>
      <xdr:spPr>
        <a:xfrm>
          <a:off x="13652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75128</xdr:rowOff>
    </xdr:from>
    <xdr:ext cx="405111" cy="259045"/>
    <xdr:sp macro="" textlink="">
      <xdr:nvSpPr>
        <xdr:cNvPr id="524" name="n_3aveValue【消防施設】&#10;有形固定資産減価償却率">
          <a:extLst>
            <a:ext uri="{FF2B5EF4-FFF2-40B4-BE49-F238E27FC236}">
              <a16:creationId xmlns:a16="http://schemas.microsoft.com/office/drawing/2014/main" xmlns="" id="{00000000-0008-0000-0F00-00000C020000}"/>
            </a:ext>
          </a:extLst>
        </xdr:cNvPr>
        <xdr:cNvSpPr txBox="1"/>
      </xdr:nvSpPr>
      <xdr:spPr>
        <a:xfrm>
          <a:off x="13500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25" name="テキスト ボックス 524">
          <a:extLst>
            <a:ext uri="{FF2B5EF4-FFF2-40B4-BE49-F238E27FC236}">
              <a16:creationId xmlns:a16="http://schemas.microsoft.com/office/drawing/2014/main" xmlns="" id="{00000000-0008-0000-0F00-00000D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6" name="テキスト ボックス 525">
          <a:extLst>
            <a:ext uri="{FF2B5EF4-FFF2-40B4-BE49-F238E27FC236}">
              <a16:creationId xmlns:a16="http://schemas.microsoft.com/office/drawing/2014/main" xmlns="" id="{00000000-0008-0000-0F00-00000E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7" name="テキスト ボックス 526">
          <a:extLst>
            <a:ext uri="{FF2B5EF4-FFF2-40B4-BE49-F238E27FC236}">
              <a16:creationId xmlns:a16="http://schemas.microsoft.com/office/drawing/2014/main" xmlns="" id="{00000000-0008-0000-0F00-00000F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8" name="テキスト ボックス 527">
          <a:extLst>
            <a:ext uri="{FF2B5EF4-FFF2-40B4-BE49-F238E27FC236}">
              <a16:creationId xmlns:a16="http://schemas.microsoft.com/office/drawing/2014/main" xmlns="" id="{00000000-0008-0000-0F00-000010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9" name="テキスト ボックス 528">
          <a:extLst>
            <a:ext uri="{FF2B5EF4-FFF2-40B4-BE49-F238E27FC236}">
              <a16:creationId xmlns:a16="http://schemas.microsoft.com/office/drawing/2014/main" xmlns="" id="{00000000-0008-0000-0F00-000011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86905</xdr:rowOff>
    </xdr:from>
    <xdr:to>
      <xdr:col>85</xdr:col>
      <xdr:colOff>177800</xdr:colOff>
      <xdr:row>78</xdr:row>
      <xdr:rowOff>17055</xdr:rowOff>
    </xdr:to>
    <xdr:sp macro="" textlink="">
      <xdr:nvSpPr>
        <xdr:cNvPr id="530" name="楕円 529">
          <a:extLst>
            <a:ext uri="{FF2B5EF4-FFF2-40B4-BE49-F238E27FC236}">
              <a16:creationId xmlns:a16="http://schemas.microsoft.com/office/drawing/2014/main" xmlns="" id="{00000000-0008-0000-0F00-000012020000}"/>
            </a:ext>
          </a:extLst>
        </xdr:cNvPr>
        <xdr:cNvSpPr/>
      </xdr:nvSpPr>
      <xdr:spPr>
        <a:xfrm>
          <a:off x="16268700" y="1328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36666</xdr:rowOff>
    </xdr:from>
    <xdr:ext cx="405111" cy="259045"/>
    <xdr:sp macro="" textlink="">
      <xdr:nvSpPr>
        <xdr:cNvPr id="531" name="【消防施設】&#10;有形固定資産減価償却率該当値テキスト">
          <a:extLst>
            <a:ext uri="{FF2B5EF4-FFF2-40B4-BE49-F238E27FC236}">
              <a16:creationId xmlns:a16="http://schemas.microsoft.com/office/drawing/2014/main" xmlns="" id="{00000000-0008-0000-0F00-000013020000}"/>
            </a:ext>
          </a:extLst>
        </xdr:cNvPr>
        <xdr:cNvSpPr txBox="1"/>
      </xdr:nvSpPr>
      <xdr:spPr>
        <a:xfrm>
          <a:off x="16357600" y="13238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93436</xdr:rowOff>
    </xdr:from>
    <xdr:to>
      <xdr:col>81</xdr:col>
      <xdr:colOff>101600</xdr:colOff>
      <xdr:row>78</xdr:row>
      <xdr:rowOff>23586</xdr:rowOff>
    </xdr:to>
    <xdr:sp macro="" textlink="">
      <xdr:nvSpPr>
        <xdr:cNvPr id="532" name="楕円 531">
          <a:extLst>
            <a:ext uri="{FF2B5EF4-FFF2-40B4-BE49-F238E27FC236}">
              <a16:creationId xmlns:a16="http://schemas.microsoft.com/office/drawing/2014/main" xmlns="" id="{00000000-0008-0000-0F00-000014020000}"/>
            </a:ext>
          </a:extLst>
        </xdr:cNvPr>
        <xdr:cNvSpPr/>
      </xdr:nvSpPr>
      <xdr:spPr>
        <a:xfrm>
          <a:off x="15430500" y="132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137705</xdr:rowOff>
    </xdr:from>
    <xdr:to>
      <xdr:col>85</xdr:col>
      <xdr:colOff>127000</xdr:colOff>
      <xdr:row>77</xdr:row>
      <xdr:rowOff>144236</xdr:rowOff>
    </xdr:to>
    <xdr:cxnSp macro="">
      <xdr:nvCxnSpPr>
        <xdr:cNvPr id="533" name="直線コネクタ 532">
          <a:extLst>
            <a:ext uri="{FF2B5EF4-FFF2-40B4-BE49-F238E27FC236}">
              <a16:creationId xmlns:a16="http://schemas.microsoft.com/office/drawing/2014/main" xmlns="" id="{00000000-0008-0000-0F00-000015020000}"/>
            </a:ext>
          </a:extLst>
        </xdr:cNvPr>
        <xdr:cNvCxnSpPr/>
      </xdr:nvCxnSpPr>
      <xdr:spPr>
        <a:xfrm flipV="1">
          <a:off x="15481300" y="13339355"/>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103232</xdr:rowOff>
    </xdr:from>
    <xdr:to>
      <xdr:col>76</xdr:col>
      <xdr:colOff>165100</xdr:colOff>
      <xdr:row>78</xdr:row>
      <xdr:rowOff>33382</xdr:rowOff>
    </xdr:to>
    <xdr:sp macro="" textlink="">
      <xdr:nvSpPr>
        <xdr:cNvPr id="534" name="楕円 533">
          <a:extLst>
            <a:ext uri="{FF2B5EF4-FFF2-40B4-BE49-F238E27FC236}">
              <a16:creationId xmlns:a16="http://schemas.microsoft.com/office/drawing/2014/main" xmlns="" id="{00000000-0008-0000-0F00-000016020000}"/>
            </a:ext>
          </a:extLst>
        </xdr:cNvPr>
        <xdr:cNvSpPr/>
      </xdr:nvSpPr>
      <xdr:spPr>
        <a:xfrm>
          <a:off x="14541500" y="1330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144236</xdr:rowOff>
    </xdr:from>
    <xdr:to>
      <xdr:col>81</xdr:col>
      <xdr:colOff>50800</xdr:colOff>
      <xdr:row>77</xdr:row>
      <xdr:rowOff>154032</xdr:rowOff>
    </xdr:to>
    <xdr:cxnSp macro="">
      <xdr:nvCxnSpPr>
        <xdr:cNvPr id="535" name="直線コネクタ 534">
          <a:extLst>
            <a:ext uri="{FF2B5EF4-FFF2-40B4-BE49-F238E27FC236}">
              <a16:creationId xmlns:a16="http://schemas.microsoft.com/office/drawing/2014/main" xmlns="" id="{00000000-0008-0000-0F00-000017020000}"/>
            </a:ext>
          </a:extLst>
        </xdr:cNvPr>
        <xdr:cNvCxnSpPr/>
      </xdr:nvCxnSpPr>
      <xdr:spPr>
        <a:xfrm flipV="1">
          <a:off x="14592300" y="13345886"/>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116295</xdr:rowOff>
    </xdr:from>
    <xdr:to>
      <xdr:col>72</xdr:col>
      <xdr:colOff>38100</xdr:colOff>
      <xdr:row>78</xdr:row>
      <xdr:rowOff>46445</xdr:rowOff>
    </xdr:to>
    <xdr:sp macro="" textlink="">
      <xdr:nvSpPr>
        <xdr:cNvPr id="536" name="楕円 535">
          <a:extLst>
            <a:ext uri="{FF2B5EF4-FFF2-40B4-BE49-F238E27FC236}">
              <a16:creationId xmlns:a16="http://schemas.microsoft.com/office/drawing/2014/main" xmlns="" id="{00000000-0008-0000-0F00-000018020000}"/>
            </a:ext>
          </a:extLst>
        </xdr:cNvPr>
        <xdr:cNvSpPr/>
      </xdr:nvSpPr>
      <xdr:spPr>
        <a:xfrm>
          <a:off x="13652500" y="1331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154032</xdr:rowOff>
    </xdr:from>
    <xdr:to>
      <xdr:col>76</xdr:col>
      <xdr:colOff>114300</xdr:colOff>
      <xdr:row>77</xdr:row>
      <xdr:rowOff>167095</xdr:rowOff>
    </xdr:to>
    <xdr:cxnSp macro="">
      <xdr:nvCxnSpPr>
        <xdr:cNvPr id="537" name="直線コネクタ 536">
          <a:extLst>
            <a:ext uri="{FF2B5EF4-FFF2-40B4-BE49-F238E27FC236}">
              <a16:creationId xmlns:a16="http://schemas.microsoft.com/office/drawing/2014/main" xmlns="" id="{00000000-0008-0000-0F00-000019020000}"/>
            </a:ext>
          </a:extLst>
        </xdr:cNvPr>
        <xdr:cNvCxnSpPr/>
      </xdr:nvCxnSpPr>
      <xdr:spPr>
        <a:xfrm flipV="1">
          <a:off x="13703300" y="13355682"/>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40113</xdr:rowOff>
    </xdr:from>
    <xdr:ext cx="405111" cy="259045"/>
    <xdr:sp macro="" textlink="">
      <xdr:nvSpPr>
        <xdr:cNvPr id="538" name="n_1mainValue【消防施設】&#10;有形固定資産減価償却率">
          <a:extLst>
            <a:ext uri="{FF2B5EF4-FFF2-40B4-BE49-F238E27FC236}">
              <a16:creationId xmlns:a16="http://schemas.microsoft.com/office/drawing/2014/main" xmlns="" id="{00000000-0008-0000-0F00-00001A020000}"/>
            </a:ext>
          </a:extLst>
        </xdr:cNvPr>
        <xdr:cNvSpPr txBox="1"/>
      </xdr:nvSpPr>
      <xdr:spPr>
        <a:xfrm>
          <a:off x="15266044" y="13070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49909</xdr:rowOff>
    </xdr:from>
    <xdr:ext cx="405111" cy="259045"/>
    <xdr:sp macro="" textlink="">
      <xdr:nvSpPr>
        <xdr:cNvPr id="539" name="n_2mainValue【消防施設】&#10;有形固定資産減価償却率">
          <a:extLst>
            <a:ext uri="{FF2B5EF4-FFF2-40B4-BE49-F238E27FC236}">
              <a16:creationId xmlns:a16="http://schemas.microsoft.com/office/drawing/2014/main" xmlns="" id="{00000000-0008-0000-0F00-00001B020000}"/>
            </a:ext>
          </a:extLst>
        </xdr:cNvPr>
        <xdr:cNvSpPr txBox="1"/>
      </xdr:nvSpPr>
      <xdr:spPr>
        <a:xfrm>
          <a:off x="14389744" y="13080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62972</xdr:rowOff>
    </xdr:from>
    <xdr:ext cx="405111" cy="259045"/>
    <xdr:sp macro="" textlink="">
      <xdr:nvSpPr>
        <xdr:cNvPr id="540" name="n_3mainValue【消防施設】&#10;有形固定資産減価償却率">
          <a:extLst>
            <a:ext uri="{FF2B5EF4-FFF2-40B4-BE49-F238E27FC236}">
              <a16:creationId xmlns:a16="http://schemas.microsoft.com/office/drawing/2014/main" xmlns="" id="{00000000-0008-0000-0F00-00001C020000}"/>
            </a:ext>
          </a:extLst>
        </xdr:cNvPr>
        <xdr:cNvSpPr txBox="1"/>
      </xdr:nvSpPr>
      <xdr:spPr>
        <a:xfrm>
          <a:off x="13500744" y="1309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1" name="正方形/長方形 540">
          <a:extLst>
            <a:ext uri="{FF2B5EF4-FFF2-40B4-BE49-F238E27FC236}">
              <a16:creationId xmlns:a16="http://schemas.microsoft.com/office/drawing/2014/main" xmlns="" id="{00000000-0008-0000-0F00-00001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2" name="正方形/長方形 541">
          <a:extLst>
            <a:ext uri="{FF2B5EF4-FFF2-40B4-BE49-F238E27FC236}">
              <a16:creationId xmlns:a16="http://schemas.microsoft.com/office/drawing/2014/main" xmlns="" id="{00000000-0008-0000-0F00-00001E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3" name="正方形/長方形 542">
          <a:extLst>
            <a:ext uri="{FF2B5EF4-FFF2-40B4-BE49-F238E27FC236}">
              <a16:creationId xmlns:a16="http://schemas.microsoft.com/office/drawing/2014/main" xmlns="" id="{00000000-0008-0000-0F00-00001F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4" name="正方形/長方形 543">
          <a:extLst>
            <a:ext uri="{FF2B5EF4-FFF2-40B4-BE49-F238E27FC236}">
              <a16:creationId xmlns:a16="http://schemas.microsoft.com/office/drawing/2014/main" xmlns="" id="{00000000-0008-0000-0F00-000020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5" name="正方形/長方形 544">
          <a:extLst>
            <a:ext uri="{FF2B5EF4-FFF2-40B4-BE49-F238E27FC236}">
              <a16:creationId xmlns:a16="http://schemas.microsoft.com/office/drawing/2014/main" xmlns="" id="{00000000-0008-0000-0F00-000021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6" name="正方形/長方形 545">
          <a:extLst>
            <a:ext uri="{FF2B5EF4-FFF2-40B4-BE49-F238E27FC236}">
              <a16:creationId xmlns:a16="http://schemas.microsoft.com/office/drawing/2014/main" xmlns="" id="{00000000-0008-0000-0F00-000022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7" name="正方形/長方形 546">
          <a:extLst>
            <a:ext uri="{FF2B5EF4-FFF2-40B4-BE49-F238E27FC236}">
              <a16:creationId xmlns:a16="http://schemas.microsoft.com/office/drawing/2014/main" xmlns="" id="{00000000-0008-0000-0F00-000023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8" name="正方形/長方形 547">
          <a:extLst>
            <a:ext uri="{FF2B5EF4-FFF2-40B4-BE49-F238E27FC236}">
              <a16:creationId xmlns:a16="http://schemas.microsoft.com/office/drawing/2014/main" xmlns="" id="{00000000-0008-0000-0F00-000024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9" name="テキスト ボックス 548">
          <a:extLst>
            <a:ext uri="{FF2B5EF4-FFF2-40B4-BE49-F238E27FC236}">
              <a16:creationId xmlns:a16="http://schemas.microsoft.com/office/drawing/2014/main" xmlns="" id="{00000000-0008-0000-0F00-000025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0" name="直線コネクタ 549">
          <a:extLst>
            <a:ext uri="{FF2B5EF4-FFF2-40B4-BE49-F238E27FC236}">
              <a16:creationId xmlns:a16="http://schemas.microsoft.com/office/drawing/2014/main" xmlns="" id="{00000000-0008-0000-0F00-000026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51" name="直線コネクタ 550">
          <a:extLst>
            <a:ext uri="{FF2B5EF4-FFF2-40B4-BE49-F238E27FC236}">
              <a16:creationId xmlns:a16="http://schemas.microsoft.com/office/drawing/2014/main" xmlns="" id="{00000000-0008-0000-0F00-000027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52" name="テキスト ボックス 551">
          <a:extLst>
            <a:ext uri="{FF2B5EF4-FFF2-40B4-BE49-F238E27FC236}">
              <a16:creationId xmlns:a16="http://schemas.microsoft.com/office/drawing/2014/main" xmlns="" id="{00000000-0008-0000-0F00-000028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3" name="直線コネクタ 552">
          <a:extLst>
            <a:ext uri="{FF2B5EF4-FFF2-40B4-BE49-F238E27FC236}">
              <a16:creationId xmlns:a16="http://schemas.microsoft.com/office/drawing/2014/main" xmlns="" id="{00000000-0008-0000-0F00-000029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4" name="テキスト ボックス 553">
          <a:extLst>
            <a:ext uri="{FF2B5EF4-FFF2-40B4-BE49-F238E27FC236}">
              <a16:creationId xmlns:a16="http://schemas.microsoft.com/office/drawing/2014/main" xmlns="" id="{00000000-0008-0000-0F00-00002A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5" name="直線コネクタ 554">
          <a:extLst>
            <a:ext uri="{FF2B5EF4-FFF2-40B4-BE49-F238E27FC236}">
              <a16:creationId xmlns:a16="http://schemas.microsoft.com/office/drawing/2014/main" xmlns="" id="{00000000-0008-0000-0F00-00002B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6" name="テキスト ボックス 555">
          <a:extLst>
            <a:ext uri="{FF2B5EF4-FFF2-40B4-BE49-F238E27FC236}">
              <a16:creationId xmlns:a16="http://schemas.microsoft.com/office/drawing/2014/main" xmlns="" id="{00000000-0008-0000-0F00-00002C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7" name="直線コネクタ 556">
          <a:extLst>
            <a:ext uri="{FF2B5EF4-FFF2-40B4-BE49-F238E27FC236}">
              <a16:creationId xmlns:a16="http://schemas.microsoft.com/office/drawing/2014/main" xmlns="" id="{00000000-0008-0000-0F00-00002D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8" name="テキスト ボックス 557">
          <a:extLst>
            <a:ext uri="{FF2B5EF4-FFF2-40B4-BE49-F238E27FC236}">
              <a16:creationId xmlns:a16="http://schemas.microsoft.com/office/drawing/2014/main" xmlns="" id="{00000000-0008-0000-0F00-00002E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9" name="直線コネクタ 558">
          <a:extLst>
            <a:ext uri="{FF2B5EF4-FFF2-40B4-BE49-F238E27FC236}">
              <a16:creationId xmlns:a16="http://schemas.microsoft.com/office/drawing/2014/main" xmlns="" id="{00000000-0008-0000-0F00-00002F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0" name="テキスト ボックス 559">
          <a:extLst>
            <a:ext uri="{FF2B5EF4-FFF2-40B4-BE49-F238E27FC236}">
              <a16:creationId xmlns:a16="http://schemas.microsoft.com/office/drawing/2014/main" xmlns="" id="{00000000-0008-0000-0F00-000030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1" name="【消防施設】&#10;一人当たり面積グラフ枠">
          <a:extLst>
            <a:ext uri="{FF2B5EF4-FFF2-40B4-BE49-F238E27FC236}">
              <a16:creationId xmlns:a16="http://schemas.microsoft.com/office/drawing/2014/main" xmlns="" id="{00000000-0008-0000-0F00-000031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33528</xdr:rowOff>
    </xdr:to>
    <xdr:cxnSp macro="">
      <xdr:nvCxnSpPr>
        <xdr:cNvPr id="562" name="直線コネクタ 561">
          <a:extLst>
            <a:ext uri="{FF2B5EF4-FFF2-40B4-BE49-F238E27FC236}">
              <a16:creationId xmlns:a16="http://schemas.microsoft.com/office/drawing/2014/main" xmlns="" id="{00000000-0008-0000-0F00-000032020000}"/>
            </a:ext>
          </a:extLst>
        </xdr:cNvPr>
        <xdr:cNvCxnSpPr/>
      </xdr:nvCxnSpPr>
      <xdr:spPr>
        <a:xfrm flipV="1">
          <a:off x="22160864" y="13511785"/>
          <a:ext cx="0" cy="1266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563" name="【消防施設】&#10;一人当たり面積最小値テキスト">
          <a:extLst>
            <a:ext uri="{FF2B5EF4-FFF2-40B4-BE49-F238E27FC236}">
              <a16:creationId xmlns:a16="http://schemas.microsoft.com/office/drawing/2014/main" xmlns="" id="{00000000-0008-0000-0F00-000033020000}"/>
            </a:ext>
          </a:extLst>
        </xdr:cNvPr>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564" name="直線コネクタ 563">
          <a:extLst>
            <a:ext uri="{FF2B5EF4-FFF2-40B4-BE49-F238E27FC236}">
              <a16:creationId xmlns:a16="http://schemas.microsoft.com/office/drawing/2014/main" xmlns="" id="{00000000-0008-0000-0F00-000034020000}"/>
            </a:ext>
          </a:extLst>
        </xdr:cNvPr>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565" name="【消防施設】&#10;一人当たり面積最大値テキスト">
          <a:extLst>
            <a:ext uri="{FF2B5EF4-FFF2-40B4-BE49-F238E27FC236}">
              <a16:creationId xmlns:a16="http://schemas.microsoft.com/office/drawing/2014/main" xmlns="" id="{00000000-0008-0000-0F00-000035020000}"/>
            </a:ext>
          </a:extLst>
        </xdr:cNvPr>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566" name="直線コネクタ 565">
          <a:extLst>
            <a:ext uri="{FF2B5EF4-FFF2-40B4-BE49-F238E27FC236}">
              <a16:creationId xmlns:a16="http://schemas.microsoft.com/office/drawing/2014/main" xmlns="" id="{00000000-0008-0000-0F00-000036020000}"/>
            </a:ext>
          </a:extLst>
        </xdr:cNvPr>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21607</xdr:rowOff>
    </xdr:from>
    <xdr:ext cx="469744" cy="259045"/>
    <xdr:sp macro="" textlink="">
      <xdr:nvSpPr>
        <xdr:cNvPr id="567" name="【消防施設】&#10;一人当たり面積平均値テキスト">
          <a:extLst>
            <a:ext uri="{FF2B5EF4-FFF2-40B4-BE49-F238E27FC236}">
              <a16:creationId xmlns:a16="http://schemas.microsoft.com/office/drawing/2014/main" xmlns="" id="{00000000-0008-0000-0F00-000037020000}"/>
            </a:ext>
          </a:extLst>
        </xdr:cNvPr>
        <xdr:cNvSpPr txBox="1"/>
      </xdr:nvSpPr>
      <xdr:spPr>
        <a:xfrm>
          <a:off x="22199600" y="1425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170180</xdr:rowOff>
    </xdr:from>
    <xdr:to>
      <xdr:col>116</xdr:col>
      <xdr:colOff>114300</xdr:colOff>
      <xdr:row>84</xdr:row>
      <xdr:rowOff>100330</xdr:rowOff>
    </xdr:to>
    <xdr:sp macro="" textlink="">
      <xdr:nvSpPr>
        <xdr:cNvPr id="568" name="フローチャート: 判断 567">
          <a:extLst>
            <a:ext uri="{FF2B5EF4-FFF2-40B4-BE49-F238E27FC236}">
              <a16:creationId xmlns:a16="http://schemas.microsoft.com/office/drawing/2014/main" xmlns="" id="{00000000-0008-0000-0F00-000038020000}"/>
            </a:ext>
          </a:extLst>
        </xdr:cNvPr>
        <xdr:cNvSpPr/>
      </xdr:nvSpPr>
      <xdr:spPr>
        <a:xfrm>
          <a:off x="221107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569" name="フローチャート: 判断 568">
          <a:extLst>
            <a:ext uri="{FF2B5EF4-FFF2-40B4-BE49-F238E27FC236}">
              <a16:creationId xmlns:a16="http://schemas.microsoft.com/office/drawing/2014/main" xmlns="" id="{00000000-0008-0000-0F00-000039020000}"/>
            </a:ext>
          </a:extLst>
        </xdr:cNvPr>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151147</xdr:rowOff>
    </xdr:from>
    <xdr:ext cx="469744" cy="259045"/>
    <xdr:sp macro="" textlink="">
      <xdr:nvSpPr>
        <xdr:cNvPr id="570" name="n_1aveValue【消防施設】&#10;一人当たり面積">
          <a:extLst>
            <a:ext uri="{FF2B5EF4-FFF2-40B4-BE49-F238E27FC236}">
              <a16:creationId xmlns:a16="http://schemas.microsoft.com/office/drawing/2014/main" xmlns="" id="{00000000-0008-0000-0F00-00003A020000}"/>
            </a:ext>
          </a:extLst>
        </xdr:cNvPr>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33020</xdr:rowOff>
    </xdr:from>
    <xdr:to>
      <xdr:col>107</xdr:col>
      <xdr:colOff>101600</xdr:colOff>
      <xdr:row>84</xdr:row>
      <xdr:rowOff>134620</xdr:rowOff>
    </xdr:to>
    <xdr:sp macro="" textlink="">
      <xdr:nvSpPr>
        <xdr:cNvPr id="571" name="フローチャート: 判断 570">
          <a:extLst>
            <a:ext uri="{FF2B5EF4-FFF2-40B4-BE49-F238E27FC236}">
              <a16:creationId xmlns:a16="http://schemas.microsoft.com/office/drawing/2014/main" xmlns="" id="{00000000-0008-0000-0F00-00003B020000}"/>
            </a:ext>
          </a:extLst>
        </xdr:cNvPr>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151147</xdr:rowOff>
    </xdr:from>
    <xdr:ext cx="469744" cy="259045"/>
    <xdr:sp macro="" textlink="">
      <xdr:nvSpPr>
        <xdr:cNvPr id="572" name="n_2aveValue【消防施設】&#10;一人当たり面積">
          <a:extLst>
            <a:ext uri="{FF2B5EF4-FFF2-40B4-BE49-F238E27FC236}">
              <a16:creationId xmlns:a16="http://schemas.microsoft.com/office/drawing/2014/main" xmlns="" id="{00000000-0008-0000-0F00-00003C020000}"/>
            </a:ext>
          </a:extLst>
        </xdr:cNvPr>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106172</xdr:rowOff>
    </xdr:from>
    <xdr:to>
      <xdr:col>102</xdr:col>
      <xdr:colOff>165100</xdr:colOff>
      <xdr:row>85</xdr:row>
      <xdr:rowOff>36322</xdr:rowOff>
    </xdr:to>
    <xdr:sp macro="" textlink="">
      <xdr:nvSpPr>
        <xdr:cNvPr id="573" name="フローチャート: 判断 572">
          <a:extLst>
            <a:ext uri="{FF2B5EF4-FFF2-40B4-BE49-F238E27FC236}">
              <a16:creationId xmlns:a16="http://schemas.microsoft.com/office/drawing/2014/main" xmlns="" id="{00000000-0008-0000-0F00-00003D020000}"/>
            </a:ext>
          </a:extLst>
        </xdr:cNvPr>
        <xdr:cNvSpPr/>
      </xdr:nvSpPr>
      <xdr:spPr>
        <a:xfrm>
          <a:off x="19494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52849</xdr:rowOff>
    </xdr:from>
    <xdr:ext cx="469744" cy="259045"/>
    <xdr:sp macro="" textlink="">
      <xdr:nvSpPr>
        <xdr:cNvPr id="574" name="n_3aveValue【消防施設】&#10;一人当たり面積">
          <a:extLst>
            <a:ext uri="{FF2B5EF4-FFF2-40B4-BE49-F238E27FC236}">
              <a16:creationId xmlns:a16="http://schemas.microsoft.com/office/drawing/2014/main" xmlns="" id="{00000000-0008-0000-0F00-00003E020000}"/>
            </a:ext>
          </a:extLst>
        </xdr:cNvPr>
        <xdr:cNvSpPr txBox="1"/>
      </xdr:nvSpPr>
      <xdr:spPr>
        <a:xfrm>
          <a:off x="19310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75" name="テキスト ボックス 574">
          <a:extLst>
            <a:ext uri="{FF2B5EF4-FFF2-40B4-BE49-F238E27FC236}">
              <a16:creationId xmlns:a16="http://schemas.microsoft.com/office/drawing/2014/main" xmlns="" id="{00000000-0008-0000-0F00-00003F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6" name="テキスト ボックス 575">
          <a:extLst>
            <a:ext uri="{FF2B5EF4-FFF2-40B4-BE49-F238E27FC236}">
              <a16:creationId xmlns:a16="http://schemas.microsoft.com/office/drawing/2014/main" xmlns="" id="{00000000-0008-0000-0F00-000040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7" name="テキスト ボックス 576">
          <a:extLst>
            <a:ext uri="{FF2B5EF4-FFF2-40B4-BE49-F238E27FC236}">
              <a16:creationId xmlns:a16="http://schemas.microsoft.com/office/drawing/2014/main" xmlns="" id="{00000000-0008-0000-0F00-000041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8" name="テキスト ボックス 577">
          <a:extLst>
            <a:ext uri="{FF2B5EF4-FFF2-40B4-BE49-F238E27FC236}">
              <a16:creationId xmlns:a16="http://schemas.microsoft.com/office/drawing/2014/main" xmlns="" id="{00000000-0008-0000-0F00-000042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9" name="テキスト ボックス 578">
          <a:extLst>
            <a:ext uri="{FF2B5EF4-FFF2-40B4-BE49-F238E27FC236}">
              <a16:creationId xmlns:a16="http://schemas.microsoft.com/office/drawing/2014/main" xmlns="" id="{00000000-0008-0000-0F00-000043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1015</xdr:rowOff>
    </xdr:from>
    <xdr:to>
      <xdr:col>116</xdr:col>
      <xdr:colOff>114300</xdr:colOff>
      <xdr:row>85</xdr:row>
      <xdr:rowOff>102615</xdr:rowOff>
    </xdr:to>
    <xdr:sp macro="" textlink="">
      <xdr:nvSpPr>
        <xdr:cNvPr id="580" name="楕円 579">
          <a:extLst>
            <a:ext uri="{FF2B5EF4-FFF2-40B4-BE49-F238E27FC236}">
              <a16:creationId xmlns:a16="http://schemas.microsoft.com/office/drawing/2014/main" xmlns="" id="{00000000-0008-0000-0F00-000044020000}"/>
            </a:ext>
          </a:extLst>
        </xdr:cNvPr>
        <xdr:cNvSpPr/>
      </xdr:nvSpPr>
      <xdr:spPr>
        <a:xfrm>
          <a:off x="221107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150892</xdr:rowOff>
    </xdr:from>
    <xdr:ext cx="469744" cy="259045"/>
    <xdr:sp macro="" textlink="">
      <xdr:nvSpPr>
        <xdr:cNvPr id="581" name="【消防施設】&#10;一人当たり面積該当値テキスト">
          <a:extLst>
            <a:ext uri="{FF2B5EF4-FFF2-40B4-BE49-F238E27FC236}">
              <a16:creationId xmlns:a16="http://schemas.microsoft.com/office/drawing/2014/main" xmlns="" id="{00000000-0008-0000-0F00-000045020000}"/>
            </a:ext>
          </a:extLst>
        </xdr:cNvPr>
        <xdr:cNvSpPr txBox="1"/>
      </xdr:nvSpPr>
      <xdr:spPr>
        <a:xfrm>
          <a:off x="22199600" y="1455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3302</xdr:rowOff>
    </xdr:from>
    <xdr:to>
      <xdr:col>112</xdr:col>
      <xdr:colOff>38100</xdr:colOff>
      <xdr:row>85</xdr:row>
      <xdr:rowOff>104902</xdr:rowOff>
    </xdr:to>
    <xdr:sp macro="" textlink="">
      <xdr:nvSpPr>
        <xdr:cNvPr id="582" name="楕円 581">
          <a:extLst>
            <a:ext uri="{FF2B5EF4-FFF2-40B4-BE49-F238E27FC236}">
              <a16:creationId xmlns:a16="http://schemas.microsoft.com/office/drawing/2014/main" xmlns="" id="{00000000-0008-0000-0F00-000046020000}"/>
            </a:ext>
          </a:extLst>
        </xdr:cNvPr>
        <xdr:cNvSpPr/>
      </xdr:nvSpPr>
      <xdr:spPr>
        <a:xfrm>
          <a:off x="21272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51815</xdr:rowOff>
    </xdr:from>
    <xdr:to>
      <xdr:col>116</xdr:col>
      <xdr:colOff>63500</xdr:colOff>
      <xdr:row>85</xdr:row>
      <xdr:rowOff>54102</xdr:rowOff>
    </xdr:to>
    <xdr:cxnSp macro="">
      <xdr:nvCxnSpPr>
        <xdr:cNvPr id="583" name="直線コネクタ 582">
          <a:extLst>
            <a:ext uri="{FF2B5EF4-FFF2-40B4-BE49-F238E27FC236}">
              <a16:creationId xmlns:a16="http://schemas.microsoft.com/office/drawing/2014/main" xmlns="" id="{00000000-0008-0000-0F00-000047020000}"/>
            </a:ext>
          </a:extLst>
        </xdr:cNvPr>
        <xdr:cNvCxnSpPr/>
      </xdr:nvCxnSpPr>
      <xdr:spPr>
        <a:xfrm flipV="1">
          <a:off x="21323300" y="14625065"/>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7874</xdr:rowOff>
    </xdr:from>
    <xdr:to>
      <xdr:col>107</xdr:col>
      <xdr:colOff>101600</xdr:colOff>
      <xdr:row>85</xdr:row>
      <xdr:rowOff>109474</xdr:rowOff>
    </xdr:to>
    <xdr:sp macro="" textlink="">
      <xdr:nvSpPr>
        <xdr:cNvPr id="584" name="楕円 583">
          <a:extLst>
            <a:ext uri="{FF2B5EF4-FFF2-40B4-BE49-F238E27FC236}">
              <a16:creationId xmlns:a16="http://schemas.microsoft.com/office/drawing/2014/main" xmlns="" id="{00000000-0008-0000-0F00-000048020000}"/>
            </a:ext>
          </a:extLst>
        </xdr:cNvPr>
        <xdr:cNvSpPr/>
      </xdr:nvSpPr>
      <xdr:spPr>
        <a:xfrm>
          <a:off x="20383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54102</xdr:rowOff>
    </xdr:from>
    <xdr:to>
      <xdr:col>111</xdr:col>
      <xdr:colOff>177800</xdr:colOff>
      <xdr:row>85</xdr:row>
      <xdr:rowOff>58674</xdr:rowOff>
    </xdr:to>
    <xdr:cxnSp macro="">
      <xdr:nvCxnSpPr>
        <xdr:cNvPr id="585" name="直線コネクタ 584">
          <a:extLst>
            <a:ext uri="{FF2B5EF4-FFF2-40B4-BE49-F238E27FC236}">
              <a16:creationId xmlns:a16="http://schemas.microsoft.com/office/drawing/2014/main" xmlns="" id="{00000000-0008-0000-0F00-000049020000}"/>
            </a:ext>
          </a:extLst>
        </xdr:cNvPr>
        <xdr:cNvCxnSpPr/>
      </xdr:nvCxnSpPr>
      <xdr:spPr>
        <a:xfrm flipV="1">
          <a:off x="20434300" y="146273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586" name="楕円 585">
          <a:extLst>
            <a:ext uri="{FF2B5EF4-FFF2-40B4-BE49-F238E27FC236}">
              <a16:creationId xmlns:a16="http://schemas.microsoft.com/office/drawing/2014/main" xmlns="" id="{00000000-0008-0000-0F00-00004A020000}"/>
            </a:ext>
          </a:extLst>
        </xdr:cNvPr>
        <xdr:cNvSpPr/>
      </xdr:nvSpPr>
      <xdr:spPr>
        <a:xfrm>
          <a:off x="19494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58674</xdr:rowOff>
    </xdr:from>
    <xdr:to>
      <xdr:col>107</xdr:col>
      <xdr:colOff>50800</xdr:colOff>
      <xdr:row>85</xdr:row>
      <xdr:rowOff>60961</xdr:rowOff>
    </xdr:to>
    <xdr:cxnSp macro="">
      <xdr:nvCxnSpPr>
        <xdr:cNvPr id="587" name="直線コネクタ 586">
          <a:extLst>
            <a:ext uri="{FF2B5EF4-FFF2-40B4-BE49-F238E27FC236}">
              <a16:creationId xmlns:a16="http://schemas.microsoft.com/office/drawing/2014/main" xmlns="" id="{00000000-0008-0000-0F00-00004B020000}"/>
            </a:ext>
          </a:extLst>
        </xdr:cNvPr>
        <xdr:cNvCxnSpPr/>
      </xdr:nvCxnSpPr>
      <xdr:spPr>
        <a:xfrm flipV="1">
          <a:off x="19545300" y="1463192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96029</xdr:rowOff>
    </xdr:from>
    <xdr:ext cx="469744" cy="259045"/>
    <xdr:sp macro="" textlink="">
      <xdr:nvSpPr>
        <xdr:cNvPr id="588" name="n_1mainValue【消防施設】&#10;一人当たり面積">
          <a:extLst>
            <a:ext uri="{FF2B5EF4-FFF2-40B4-BE49-F238E27FC236}">
              <a16:creationId xmlns:a16="http://schemas.microsoft.com/office/drawing/2014/main" xmlns="" id="{00000000-0008-0000-0F00-00004C020000}"/>
            </a:ext>
          </a:extLst>
        </xdr:cNvPr>
        <xdr:cNvSpPr txBox="1"/>
      </xdr:nvSpPr>
      <xdr:spPr>
        <a:xfrm>
          <a:off x="210757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100601</xdr:rowOff>
    </xdr:from>
    <xdr:ext cx="469744" cy="259045"/>
    <xdr:sp macro="" textlink="">
      <xdr:nvSpPr>
        <xdr:cNvPr id="589" name="n_2mainValue【消防施設】&#10;一人当たり面積">
          <a:extLst>
            <a:ext uri="{FF2B5EF4-FFF2-40B4-BE49-F238E27FC236}">
              <a16:creationId xmlns:a16="http://schemas.microsoft.com/office/drawing/2014/main" xmlns="" id="{00000000-0008-0000-0F00-00004D020000}"/>
            </a:ext>
          </a:extLst>
        </xdr:cNvPr>
        <xdr:cNvSpPr txBox="1"/>
      </xdr:nvSpPr>
      <xdr:spPr>
        <a:xfrm>
          <a:off x="20199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102888</xdr:rowOff>
    </xdr:from>
    <xdr:ext cx="469744" cy="259045"/>
    <xdr:sp macro="" textlink="">
      <xdr:nvSpPr>
        <xdr:cNvPr id="590" name="n_3mainValue【消防施設】&#10;一人当たり面積">
          <a:extLst>
            <a:ext uri="{FF2B5EF4-FFF2-40B4-BE49-F238E27FC236}">
              <a16:creationId xmlns:a16="http://schemas.microsoft.com/office/drawing/2014/main" xmlns="" id="{00000000-0008-0000-0F00-00004E020000}"/>
            </a:ext>
          </a:extLst>
        </xdr:cNvPr>
        <xdr:cNvSpPr txBox="1"/>
      </xdr:nvSpPr>
      <xdr:spPr>
        <a:xfrm>
          <a:off x="19310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1" name="正方形/長方形 590">
          <a:extLst>
            <a:ext uri="{FF2B5EF4-FFF2-40B4-BE49-F238E27FC236}">
              <a16:creationId xmlns:a16="http://schemas.microsoft.com/office/drawing/2014/main" xmlns="" id="{00000000-0008-0000-0F00-00004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2" name="正方形/長方形 591">
          <a:extLst>
            <a:ext uri="{FF2B5EF4-FFF2-40B4-BE49-F238E27FC236}">
              <a16:creationId xmlns:a16="http://schemas.microsoft.com/office/drawing/2014/main" xmlns="" id="{00000000-0008-0000-0F00-00005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3" name="正方形/長方形 592">
          <a:extLst>
            <a:ext uri="{FF2B5EF4-FFF2-40B4-BE49-F238E27FC236}">
              <a16:creationId xmlns:a16="http://schemas.microsoft.com/office/drawing/2014/main" xmlns="" id="{00000000-0008-0000-0F00-00005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4" name="正方形/長方形 593">
          <a:extLst>
            <a:ext uri="{FF2B5EF4-FFF2-40B4-BE49-F238E27FC236}">
              <a16:creationId xmlns:a16="http://schemas.microsoft.com/office/drawing/2014/main" xmlns="" id="{00000000-0008-0000-0F00-00005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5" name="正方形/長方形 594">
          <a:extLst>
            <a:ext uri="{FF2B5EF4-FFF2-40B4-BE49-F238E27FC236}">
              <a16:creationId xmlns:a16="http://schemas.microsoft.com/office/drawing/2014/main" xmlns="" id="{00000000-0008-0000-0F00-00005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6" name="正方形/長方形 595">
          <a:extLst>
            <a:ext uri="{FF2B5EF4-FFF2-40B4-BE49-F238E27FC236}">
              <a16:creationId xmlns:a16="http://schemas.microsoft.com/office/drawing/2014/main" xmlns="" id="{00000000-0008-0000-0F00-00005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7" name="正方形/長方形 596">
          <a:extLst>
            <a:ext uri="{FF2B5EF4-FFF2-40B4-BE49-F238E27FC236}">
              <a16:creationId xmlns:a16="http://schemas.microsoft.com/office/drawing/2014/main" xmlns="" id="{00000000-0008-0000-0F00-00005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8" name="正方形/長方形 597">
          <a:extLst>
            <a:ext uri="{FF2B5EF4-FFF2-40B4-BE49-F238E27FC236}">
              <a16:creationId xmlns:a16="http://schemas.microsoft.com/office/drawing/2014/main" xmlns="" id="{00000000-0008-0000-0F00-00005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9" name="テキスト ボックス 598">
          <a:extLst>
            <a:ext uri="{FF2B5EF4-FFF2-40B4-BE49-F238E27FC236}">
              <a16:creationId xmlns:a16="http://schemas.microsoft.com/office/drawing/2014/main" xmlns="" id="{00000000-0008-0000-0F00-00005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0" name="直線コネクタ 599">
          <a:extLst>
            <a:ext uri="{FF2B5EF4-FFF2-40B4-BE49-F238E27FC236}">
              <a16:creationId xmlns:a16="http://schemas.microsoft.com/office/drawing/2014/main" xmlns="" id="{00000000-0008-0000-0F00-00005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1" name="直線コネクタ 600">
          <a:extLst>
            <a:ext uri="{FF2B5EF4-FFF2-40B4-BE49-F238E27FC236}">
              <a16:creationId xmlns:a16="http://schemas.microsoft.com/office/drawing/2014/main" xmlns="" id="{00000000-0008-0000-0F00-000059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2" name="テキスト ボックス 601">
          <a:extLst>
            <a:ext uri="{FF2B5EF4-FFF2-40B4-BE49-F238E27FC236}">
              <a16:creationId xmlns:a16="http://schemas.microsoft.com/office/drawing/2014/main" xmlns="" id="{00000000-0008-0000-0F00-00005A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3" name="直線コネクタ 602">
          <a:extLst>
            <a:ext uri="{FF2B5EF4-FFF2-40B4-BE49-F238E27FC236}">
              <a16:creationId xmlns:a16="http://schemas.microsoft.com/office/drawing/2014/main" xmlns="" id="{00000000-0008-0000-0F00-00005B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4" name="テキスト ボックス 603">
          <a:extLst>
            <a:ext uri="{FF2B5EF4-FFF2-40B4-BE49-F238E27FC236}">
              <a16:creationId xmlns:a16="http://schemas.microsoft.com/office/drawing/2014/main" xmlns="" id="{00000000-0008-0000-0F00-00005C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5" name="直線コネクタ 604">
          <a:extLst>
            <a:ext uri="{FF2B5EF4-FFF2-40B4-BE49-F238E27FC236}">
              <a16:creationId xmlns:a16="http://schemas.microsoft.com/office/drawing/2014/main" xmlns="" id="{00000000-0008-0000-0F00-00005D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6" name="テキスト ボックス 605">
          <a:extLst>
            <a:ext uri="{FF2B5EF4-FFF2-40B4-BE49-F238E27FC236}">
              <a16:creationId xmlns:a16="http://schemas.microsoft.com/office/drawing/2014/main" xmlns="" id="{00000000-0008-0000-0F00-00005E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7" name="直線コネクタ 606">
          <a:extLst>
            <a:ext uri="{FF2B5EF4-FFF2-40B4-BE49-F238E27FC236}">
              <a16:creationId xmlns:a16="http://schemas.microsoft.com/office/drawing/2014/main" xmlns="" id="{00000000-0008-0000-0F00-00005F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8" name="テキスト ボックス 607">
          <a:extLst>
            <a:ext uri="{FF2B5EF4-FFF2-40B4-BE49-F238E27FC236}">
              <a16:creationId xmlns:a16="http://schemas.microsoft.com/office/drawing/2014/main" xmlns="" id="{00000000-0008-0000-0F00-000060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9" name="直線コネクタ 608">
          <a:extLst>
            <a:ext uri="{FF2B5EF4-FFF2-40B4-BE49-F238E27FC236}">
              <a16:creationId xmlns:a16="http://schemas.microsoft.com/office/drawing/2014/main" xmlns="" id="{00000000-0008-0000-0F00-000061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0" name="テキスト ボックス 609">
          <a:extLst>
            <a:ext uri="{FF2B5EF4-FFF2-40B4-BE49-F238E27FC236}">
              <a16:creationId xmlns:a16="http://schemas.microsoft.com/office/drawing/2014/main" xmlns="" id="{00000000-0008-0000-0F00-000062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1" name="直線コネクタ 610">
          <a:extLst>
            <a:ext uri="{FF2B5EF4-FFF2-40B4-BE49-F238E27FC236}">
              <a16:creationId xmlns:a16="http://schemas.microsoft.com/office/drawing/2014/main" xmlns="" id="{00000000-0008-0000-0F00-000063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2" name="テキスト ボックス 611">
          <a:extLst>
            <a:ext uri="{FF2B5EF4-FFF2-40B4-BE49-F238E27FC236}">
              <a16:creationId xmlns:a16="http://schemas.microsoft.com/office/drawing/2014/main" xmlns="" id="{00000000-0008-0000-0F00-000064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3" name="直線コネクタ 612">
          <a:extLst>
            <a:ext uri="{FF2B5EF4-FFF2-40B4-BE49-F238E27FC236}">
              <a16:creationId xmlns:a16="http://schemas.microsoft.com/office/drawing/2014/main" xmlns="" id="{00000000-0008-0000-0F00-00006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4" name="テキスト ボックス 613">
          <a:extLst>
            <a:ext uri="{FF2B5EF4-FFF2-40B4-BE49-F238E27FC236}">
              <a16:creationId xmlns:a16="http://schemas.microsoft.com/office/drawing/2014/main" xmlns="" id="{00000000-0008-0000-0F00-000066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5" name="【庁舎】&#10;有形固定資産減価償却率グラフ枠">
          <a:extLst>
            <a:ext uri="{FF2B5EF4-FFF2-40B4-BE49-F238E27FC236}">
              <a16:creationId xmlns:a16="http://schemas.microsoft.com/office/drawing/2014/main" xmlns="" id="{00000000-0008-0000-0F00-00006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43543</xdr:rowOff>
    </xdr:to>
    <xdr:cxnSp macro="">
      <xdr:nvCxnSpPr>
        <xdr:cNvPr id="616" name="直線コネクタ 615">
          <a:extLst>
            <a:ext uri="{FF2B5EF4-FFF2-40B4-BE49-F238E27FC236}">
              <a16:creationId xmlns:a16="http://schemas.microsoft.com/office/drawing/2014/main" xmlns="" id="{00000000-0008-0000-0F00-000068020000}"/>
            </a:ext>
          </a:extLst>
        </xdr:cNvPr>
        <xdr:cNvCxnSpPr/>
      </xdr:nvCxnSpPr>
      <xdr:spPr>
        <a:xfrm flipV="1">
          <a:off x="16318864" y="17090571"/>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617" name="【庁舎】&#10;有形固定資産減価償却率最小値テキスト">
          <a:extLst>
            <a:ext uri="{FF2B5EF4-FFF2-40B4-BE49-F238E27FC236}">
              <a16:creationId xmlns:a16="http://schemas.microsoft.com/office/drawing/2014/main" xmlns="" id="{00000000-0008-0000-0F00-000069020000}"/>
            </a:ext>
          </a:extLst>
        </xdr:cNvPr>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618" name="直線コネクタ 617">
          <a:extLst>
            <a:ext uri="{FF2B5EF4-FFF2-40B4-BE49-F238E27FC236}">
              <a16:creationId xmlns:a16="http://schemas.microsoft.com/office/drawing/2014/main" xmlns="" id="{00000000-0008-0000-0F00-00006A020000}"/>
            </a:ext>
          </a:extLst>
        </xdr:cNvPr>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9" name="【庁舎】&#10;有形固定資産減価償却率最大値テキスト">
          <a:extLst>
            <a:ext uri="{FF2B5EF4-FFF2-40B4-BE49-F238E27FC236}">
              <a16:creationId xmlns:a16="http://schemas.microsoft.com/office/drawing/2014/main" xmlns="" id="{00000000-0008-0000-0F00-00006B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0" name="直線コネクタ 619">
          <a:extLst>
            <a:ext uri="{FF2B5EF4-FFF2-40B4-BE49-F238E27FC236}">
              <a16:creationId xmlns:a16="http://schemas.microsoft.com/office/drawing/2014/main" xmlns="" id="{00000000-0008-0000-0F00-00006C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89098</xdr:rowOff>
    </xdr:from>
    <xdr:ext cx="405111" cy="259045"/>
    <xdr:sp macro="" textlink="">
      <xdr:nvSpPr>
        <xdr:cNvPr id="621" name="【庁舎】&#10;有形固定資産減価償却率平均値テキスト">
          <a:extLst>
            <a:ext uri="{FF2B5EF4-FFF2-40B4-BE49-F238E27FC236}">
              <a16:creationId xmlns:a16="http://schemas.microsoft.com/office/drawing/2014/main" xmlns="" id="{00000000-0008-0000-0F00-00006D020000}"/>
            </a:ext>
          </a:extLst>
        </xdr:cNvPr>
        <xdr:cNvSpPr txBox="1"/>
      </xdr:nvSpPr>
      <xdr:spPr>
        <a:xfrm>
          <a:off x="16357600" y="175769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66221</xdr:rowOff>
    </xdr:from>
    <xdr:to>
      <xdr:col>85</xdr:col>
      <xdr:colOff>177800</xdr:colOff>
      <xdr:row>103</xdr:row>
      <xdr:rowOff>167821</xdr:rowOff>
    </xdr:to>
    <xdr:sp macro="" textlink="">
      <xdr:nvSpPr>
        <xdr:cNvPr id="622" name="フローチャート: 判断 621">
          <a:extLst>
            <a:ext uri="{FF2B5EF4-FFF2-40B4-BE49-F238E27FC236}">
              <a16:creationId xmlns:a16="http://schemas.microsoft.com/office/drawing/2014/main" xmlns="" id="{00000000-0008-0000-0F00-00006E020000}"/>
            </a:ext>
          </a:extLst>
        </xdr:cNvPr>
        <xdr:cNvSpPr/>
      </xdr:nvSpPr>
      <xdr:spPr>
        <a:xfrm>
          <a:off x="162687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623" name="フローチャート: 判断 622">
          <a:extLst>
            <a:ext uri="{FF2B5EF4-FFF2-40B4-BE49-F238E27FC236}">
              <a16:creationId xmlns:a16="http://schemas.microsoft.com/office/drawing/2014/main" xmlns="" id="{00000000-0008-0000-0F00-00006F020000}"/>
            </a:ext>
          </a:extLst>
        </xdr:cNvPr>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101798</xdr:rowOff>
    </xdr:from>
    <xdr:ext cx="405111" cy="259045"/>
    <xdr:sp macro="" textlink="">
      <xdr:nvSpPr>
        <xdr:cNvPr id="624" name="n_1aveValue【庁舎】&#10;有形固定資産減価償却率">
          <a:extLst>
            <a:ext uri="{FF2B5EF4-FFF2-40B4-BE49-F238E27FC236}">
              <a16:creationId xmlns:a16="http://schemas.microsoft.com/office/drawing/2014/main" xmlns="" id="{00000000-0008-0000-0F00-000070020000}"/>
            </a:ext>
          </a:extLst>
        </xdr:cNvPr>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51526</xdr:rowOff>
    </xdr:from>
    <xdr:to>
      <xdr:col>76</xdr:col>
      <xdr:colOff>165100</xdr:colOff>
      <xdr:row>103</xdr:row>
      <xdr:rowOff>153126</xdr:rowOff>
    </xdr:to>
    <xdr:sp macro="" textlink="">
      <xdr:nvSpPr>
        <xdr:cNvPr id="625" name="フローチャート: 判断 624">
          <a:extLst>
            <a:ext uri="{FF2B5EF4-FFF2-40B4-BE49-F238E27FC236}">
              <a16:creationId xmlns:a16="http://schemas.microsoft.com/office/drawing/2014/main" xmlns="" id="{00000000-0008-0000-0F00-000071020000}"/>
            </a:ext>
          </a:extLst>
        </xdr:cNvPr>
        <xdr:cNvSpPr/>
      </xdr:nvSpPr>
      <xdr:spPr>
        <a:xfrm>
          <a:off x="14541500" y="1771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144253</xdr:rowOff>
    </xdr:from>
    <xdr:ext cx="405111" cy="259045"/>
    <xdr:sp macro="" textlink="">
      <xdr:nvSpPr>
        <xdr:cNvPr id="626" name="n_2aveValue【庁舎】&#10;有形固定資産減価償却率">
          <a:extLst>
            <a:ext uri="{FF2B5EF4-FFF2-40B4-BE49-F238E27FC236}">
              <a16:creationId xmlns:a16="http://schemas.microsoft.com/office/drawing/2014/main" xmlns="" id="{00000000-0008-0000-0F00-000072020000}"/>
            </a:ext>
          </a:extLst>
        </xdr:cNvPr>
        <xdr:cNvSpPr txBox="1"/>
      </xdr:nvSpPr>
      <xdr:spPr>
        <a:xfrm>
          <a:off x="14389744" y="1780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126637</xdr:rowOff>
    </xdr:from>
    <xdr:to>
      <xdr:col>72</xdr:col>
      <xdr:colOff>38100</xdr:colOff>
      <xdr:row>104</xdr:row>
      <xdr:rowOff>56787</xdr:rowOff>
    </xdr:to>
    <xdr:sp macro="" textlink="">
      <xdr:nvSpPr>
        <xdr:cNvPr id="627" name="フローチャート: 判断 626">
          <a:extLst>
            <a:ext uri="{FF2B5EF4-FFF2-40B4-BE49-F238E27FC236}">
              <a16:creationId xmlns:a16="http://schemas.microsoft.com/office/drawing/2014/main" xmlns="" id="{00000000-0008-0000-0F00-000073020000}"/>
            </a:ext>
          </a:extLst>
        </xdr:cNvPr>
        <xdr:cNvSpPr/>
      </xdr:nvSpPr>
      <xdr:spPr>
        <a:xfrm>
          <a:off x="136525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47914</xdr:rowOff>
    </xdr:from>
    <xdr:ext cx="405111" cy="259045"/>
    <xdr:sp macro="" textlink="">
      <xdr:nvSpPr>
        <xdr:cNvPr id="628" name="n_3aveValue【庁舎】&#10;有形固定資産減価償却率">
          <a:extLst>
            <a:ext uri="{FF2B5EF4-FFF2-40B4-BE49-F238E27FC236}">
              <a16:creationId xmlns:a16="http://schemas.microsoft.com/office/drawing/2014/main" xmlns="" id="{00000000-0008-0000-0F00-000074020000}"/>
            </a:ext>
          </a:extLst>
        </xdr:cNvPr>
        <xdr:cNvSpPr txBox="1"/>
      </xdr:nvSpPr>
      <xdr:spPr>
        <a:xfrm>
          <a:off x="13500744" y="1787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xmlns="" id="{00000000-0008-0000-0F00-000075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xmlns="" id="{00000000-0008-0000-0F00-000076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xmlns="" id="{00000000-0008-0000-0F00-000077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xmlns="" id="{00000000-0008-0000-0F00-000078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xmlns="" id="{00000000-0008-0000-0F00-000079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634" name="楕円 633">
          <a:extLst>
            <a:ext uri="{FF2B5EF4-FFF2-40B4-BE49-F238E27FC236}">
              <a16:creationId xmlns:a16="http://schemas.microsoft.com/office/drawing/2014/main" xmlns="" id="{00000000-0008-0000-0F00-00007A020000}"/>
            </a:ext>
          </a:extLst>
        </xdr:cNvPr>
        <xdr:cNvSpPr/>
      </xdr:nvSpPr>
      <xdr:spPr>
        <a:xfrm>
          <a:off x="16268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15257</xdr:rowOff>
    </xdr:from>
    <xdr:ext cx="405111" cy="259045"/>
    <xdr:sp macro="" textlink="">
      <xdr:nvSpPr>
        <xdr:cNvPr id="635" name="【庁舎】&#10;有形固定資産減価償却率該当値テキスト">
          <a:extLst>
            <a:ext uri="{FF2B5EF4-FFF2-40B4-BE49-F238E27FC236}">
              <a16:creationId xmlns:a16="http://schemas.microsoft.com/office/drawing/2014/main" xmlns="" id="{00000000-0008-0000-0F00-00007B020000}"/>
            </a:ext>
          </a:extLst>
        </xdr:cNvPr>
        <xdr:cNvSpPr txBox="1"/>
      </xdr:nvSpPr>
      <xdr:spPr>
        <a:xfrm>
          <a:off x="16357600"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9071</xdr:rowOff>
    </xdr:from>
    <xdr:to>
      <xdr:col>81</xdr:col>
      <xdr:colOff>101600</xdr:colOff>
      <xdr:row>102</xdr:row>
      <xdr:rowOff>110671</xdr:rowOff>
    </xdr:to>
    <xdr:sp macro="" textlink="">
      <xdr:nvSpPr>
        <xdr:cNvPr id="636" name="楕円 635">
          <a:extLst>
            <a:ext uri="{FF2B5EF4-FFF2-40B4-BE49-F238E27FC236}">
              <a16:creationId xmlns:a16="http://schemas.microsoft.com/office/drawing/2014/main" xmlns="" id="{00000000-0008-0000-0F00-00007C020000}"/>
            </a:ext>
          </a:extLst>
        </xdr:cNvPr>
        <xdr:cNvSpPr/>
      </xdr:nvSpPr>
      <xdr:spPr>
        <a:xfrm>
          <a:off x="154305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59871</xdr:rowOff>
    </xdr:from>
    <xdr:to>
      <xdr:col>85</xdr:col>
      <xdr:colOff>127000</xdr:colOff>
      <xdr:row>105</xdr:row>
      <xdr:rowOff>87630</xdr:rowOff>
    </xdr:to>
    <xdr:cxnSp macro="">
      <xdr:nvCxnSpPr>
        <xdr:cNvPr id="637" name="直線コネクタ 636">
          <a:extLst>
            <a:ext uri="{FF2B5EF4-FFF2-40B4-BE49-F238E27FC236}">
              <a16:creationId xmlns:a16="http://schemas.microsoft.com/office/drawing/2014/main" xmlns="" id="{00000000-0008-0000-0F00-00007D020000}"/>
            </a:ext>
          </a:extLst>
        </xdr:cNvPr>
        <xdr:cNvCxnSpPr/>
      </xdr:nvCxnSpPr>
      <xdr:spPr>
        <a:xfrm>
          <a:off x="15481300" y="17547771"/>
          <a:ext cx="838200" cy="54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27032</xdr:rowOff>
    </xdr:from>
    <xdr:to>
      <xdr:col>76</xdr:col>
      <xdr:colOff>165100</xdr:colOff>
      <xdr:row>102</xdr:row>
      <xdr:rowOff>128632</xdr:rowOff>
    </xdr:to>
    <xdr:sp macro="" textlink="">
      <xdr:nvSpPr>
        <xdr:cNvPr id="638" name="楕円 637">
          <a:extLst>
            <a:ext uri="{FF2B5EF4-FFF2-40B4-BE49-F238E27FC236}">
              <a16:creationId xmlns:a16="http://schemas.microsoft.com/office/drawing/2014/main" xmlns="" id="{00000000-0008-0000-0F00-00007E020000}"/>
            </a:ext>
          </a:extLst>
        </xdr:cNvPr>
        <xdr:cNvSpPr/>
      </xdr:nvSpPr>
      <xdr:spPr>
        <a:xfrm>
          <a:off x="14541500" y="1751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59871</xdr:rowOff>
    </xdr:from>
    <xdr:to>
      <xdr:col>81</xdr:col>
      <xdr:colOff>50800</xdr:colOff>
      <xdr:row>102</xdr:row>
      <xdr:rowOff>77832</xdr:rowOff>
    </xdr:to>
    <xdr:cxnSp macro="">
      <xdr:nvCxnSpPr>
        <xdr:cNvPr id="639" name="直線コネクタ 638">
          <a:extLst>
            <a:ext uri="{FF2B5EF4-FFF2-40B4-BE49-F238E27FC236}">
              <a16:creationId xmlns:a16="http://schemas.microsoft.com/office/drawing/2014/main" xmlns="" id="{00000000-0008-0000-0F00-00007F020000}"/>
            </a:ext>
          </a:extLst>
        </xdr:cNvPr>
        <xdr:cNvCxnSpPr/>
      </xdr:nvCxnSpPr>
      <xdr:spPr>
        <a:xfrm flipV="1">
          <a:off x="14592300" y="17547771"/>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44994</xdr:rowOff>
    </xdr:from>
    <xdr:to>
      <xdr:col>72</xdr:col>
      <xdr:colOff>38100</xdr:colOff>
      <xdr:row>102</xdr:row>
      <xdr:rowOff>146594</xdr:rowOff>
    </xdr:to>
    <xdr:sp macro="" textlink="">
      <xdr:nvSpPr>
        <xdr:cNvPr id="640" name="楕円 639">
          <a:extLst>
            <a:ext uri="{FF2B5EF4-FFF2-40B4-BE49-F238E27FC236}">
              <a16:creationId xmlns:a16="http://schemas.microsoft.com/office/drawing/2014/main" xmlns="" id="{00000000-0008-0000-0F00-000080020000}"/>
            </a:ext>
          </a:extLst>
        </xdr:cNvPr>
        <xdr:cNvSpPr/>
      </xdr:nvSpPr>
      <xdr:spPr>
        <a:xfrm>
          <a:off x="13652500" y="1753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77832</xdr:rowOff>
    </xdr:from>
    <xdr:to>
      <xdr:col>76</xdr:col>
      <xdr:colOff>114300</xdr:colOff>
      <xdr:row>102</xdr:row>
      <xdr:rowOff>95794</xdr:rowOff>
    </xdr:to>
    <xdr:cxnSp macro="">
      <xdr:nvCxnSpPr>
        <xdr:cNvPr id="641" name="直線コネクタ 640">
          <a:extLst>
            <a:ext uri="{FF2B5EF4-FFF2-40B4-BE49-F238E27FC236}">
              <a16:creationId xmlns:a16="http://schemas.microsoft.com/office/drawing/2014/main" xmlns="" id="{00000000-0008-0000-0F00-000081020000}"/>
            </a:ext>
          </a:extLst>
        </xdr:cNvPr>
        <xdr:cNvCxnSpPr/>
      </xdr:nvCxnSpPr>
      <xdr:spPr>
        <a:xfrm flipV="1">
          <a:off x="13703300" y="17565732"/>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127198</xdr:rowOff>
    </xdr:from>
    <xdr:ext cx="405111" cy="259045"/>
    <xdr:sp macro="" textlink="">
      <xdr:nvSpPr>
        <xdr:cNvPr id="642" name="n_1mainValue【庁舎】&#10;有形固定資産減価償却率">
          <a:extLst>
            <a:ext uri="{FF2B5EF4-FFF2-40B4-BE49-F238E27FC236}">
              <a16:creationId xmlns:a16="http://schemas.microsoft.com/office/drawing/2014/main" xmlns="" id="{00000000-0008-0000-0F00-000082020000}"/>
            </a:ext>
          </a:extLst>
        </xdr:cNvPr>
        <xdr:cNvSpPr txBox="1"/>
      </xdr:nvSpPr>
      <xdr:spPr>
        <a:xfrm>
          <a:off x="15266044" y="1727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145159</xdr:rowOff>
    </xdr:from>
    <xdr:ext cx="405111" cy="259045"/>
    <xdr:sp macro="" textlink="">
      <xdr:nvSpPr>
        <xdr:cNvPr id="643" name="n_2mainValue【庁舎】&#10;有形固定資産減価償却率">
          <a:extLst>
            <a:ext uri="{FF2B5EF4-FFF2-40B4-BE49-F238E27FC236}">
              <a16:creationId xmlns:a16="http://schemas.microsoft.com/office/drawing/2014/main" xmlns="" id="{00000000-0008-0000-0F00-000083020000}"/>
            </a:ext>
          </a:extLst>
        </xdr:cNvPr>
        <xdr:cNvSpPr txBox="1"/>
      </xdr:nvSpPr>
      <xdr:spPr>
        <a:xfrm>
          <a:off x="14389744" y="17290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163121</xdr:rowOff>
    </xdr:from>
    <xdr:ext cx="405111" cy="259045"/>
    <xdr:sp macro="" textlink="">
      <xdr:nvSpPr>
        <xdr:cNvPr id="644" name="n_3mainValue【庁舎】&#10;有形固定資産減価償却率">
          <a:extLst>
            <a:ext uri="{FF2B5EF4-FFF2-40B4-BE49-F238E27FC236}">
              <a16:creationId xmlns:a16="http://schemas.microsoft.com/office/drawing/2014/main" xmlns="" id="{00000000-0008-0000-0F00-000084020000}"/>
            </a:ext>
          </a:extLst>
        </xdr:cNvPr>
        <xdr:cNvSpPr txBox="1"/>
      </xdr:nvSpPr>
      <xdr:spPr>
        <a:xfrm>
          <a:off x="13500744" y="1730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5" name="正方形/長方形 644">
          <a:extLst>
            <a:ext uri="{FF2B5EF4-FFF2-40B4-BE49-F238E27FC236}">
              <a16:creationId xmlns:a16="http://schemas.microsoft.com/office/drawing/2014/main" xmlns="" id="{00000000-0008-0000-0F00-000085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6" name="正方形/長方形 645">
          <a:extLst>
            <a:ext uri="{FF2B5EF4-FFF2-40B4-BE49-F238E27FC236}">
              <a16:creationId xmlns:a16="http://schemas.microsoft.com/office/drawing/2014/main" xmlns="" id="{00000000-0008-0000-0F00-000086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7" name="正方形/長方形 646">
          <a:extLst>
            <a:ext uri="{FF2B5EF4-FFF2-40B4-BE49-F238E27FC236}">
              <a16:creationId xmlns:a16="http://schemas.microsoft.com/office/drawing/2014/main" xmlns="" id="{00000000-0008-0000-0F00-000087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8" name="正方形/長方形 647">
          <a:extLst>
            <a:ext uri="{FF2B5EF4-FFF2-40B4-BE49-F238E27FC236}">
              <a16:creationId xmlns:a16="http://schemas.microsoft.com/office/drawing/2014/main" xmlns="" id="{00000000-0008-0000-0F00-000088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9" name="正方形/長方形 648">
          <a:extLst>
            <a:ext uri="{FF2B5EF4-FFF2-40B4-BE49-F238E27FC236}">
              <a16:creationId xmlns:a16="http://schemas.microsoft.com/office/drawing/2014/main" xmlns="" id="{00000000-0008-0000-0F00-000089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0" name="正方形/長方形 649">
          <a:extLst>
            <a:ext uri="{FF2B5EF4-FFF2-40B4-BE49-F238E27FC236}">
              <a16:creationId xmlns:a16="http://schemas.microsoft.com/office/drawing/2014/main" xmlns="" id="{00000000-0008-0000-0F00-00008A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1" name="正方形/長方形 650">
          <a:extLst>
            <a:ext uri="{FF2B5EF4-FFF2-40B4-BE49-F238E27FC236}">
              <a16:creationId xmlns:a16="http://schemas.microsoft.com/office/drawing/2014/main" xmlns="" id="{00000000-0008-0000-0F00-00008B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2" name="正方形/長方形 651">
          <a:extLst>
            <a:ext uri="{FF2B5EF4-FFF2-40B4-BE49-F238E27FC236}">
              <a16:creationId xmlns:a16="http://schemas.microsoft.com/office/drawing/2014/main" xmlns="" id="{00000000-0008-0000-0F00-00008C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3" name="テキスト ボックス 652">
          <a:extLst>
            <a:ext uri="{FF2B5EF4-FFF2-40B4-BE49-F238E27FC236}">
              <a16:creationId xmlns:a16="http://schemas.microsoft.com/office/drawing/2014/main" xmlns="" id="{00000000-0008-0000-0F00-00008D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4" name="直線コネクタ 653">
          <a:extLst>
            <a:ext uri="{FF2B5EF4-FFF2-40B4-BE49-F238E27FC236}">
              <a16:creationId xmlns:a16="http://schemas.microsoft.com/office/drawing/2014/main" xmlns="" id="{00000000-0008-0000-0F00-00008E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5" name="直線コネクタ 654">
          <a:extLst>
            <a:ext uri="{FF2B5EF4-FFF2-40B4-BE49-F238E27FC236}">
              <a16:creationId xmlns:a16="http://schemas.microsoft.com/office/drawing/2014/main" xmlns="" id="{00000000-0008-0000-0F00-00008F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6" name="テキスト ボックス 655">
          <a:extLst>
            <a:ext uri="{FF2B5EF4-FFF2-40B4-BE49-F238E27FC236}">
              <a16:creationId xmlns:a16="http://schemas.microsoft.com/office/drawing/2014/main" xmlns="" id="{00000000-0008-0000-0F00-000090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7" name="直線コネクタ 656">
          <a:extLst>
            <a:ext uri="{FF2B5EF4-FFF2-40B4-BE49-F238E27FC236}">
              <a16:creationId xmlns:a16="http://schemas.microsoft.com/office/drawing/2014/main" xmlns="" id="{00000000-0008-0000-0F00-000091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8" name="テキスト ボックス 657">
          <a:extLst>
            <a:ext uri="{FF2B5EF4-FFF2-40B4-BE49-F238E27FC236}">
              <a16:creationId xmlns:a16="http://schemas.microsoft.com/office/drawing/2014/main" xmlns="" id="{00000000-0008-0000-0F00-000092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9" name="直線コネクタ 658">
          <a:extLst>
            <a:ext uri="{FF2B5EF4-FFF2-40B4-BE49-F238E27FC236}">
              <a16:creationId xmlns:a16="http://schemas.microsoft.com/office/drawing/2014/main" xmlns="" id="{00000000-0008-0000-0F00-000093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0" name="テキスト ボックス 659">
          <a:extLst>
            <a:ext uri="{FF2B5EF4-FFF2-40B4-BE49-F238E27FC236}">
              <a16:creationId xmlns:a16="http://schemas.microsoft.com/office/drawing/2014/main" xmlns="" id="{00000000-0008-0000-0F00-000094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1" name="直線コネクタ 660">
          <a:extLst>
            <a:ext uri="{FF2B5EF4-FFF2-40B4-BE49-F238E27FC236}">
              <a16:creationId xmlns:a16="http://schemas.microsoft.com/office/drawing/2014/main" xmlns="" id="{00000000-0008-0000-0F00-000095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2" name="テキスト ボックス 661">
          <a:extLst>
            <a:ext uri="{FF2B5EF4-FFF2-40B4-BE49-F238E27FC236}">
              <a16:creationId xmlns:a16="http://schemas.microsoft.com/office/drawing/2014/main" xmlns="" id="{00000000-0008-0000-0F00-000096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3" name="直線コネクタ 662">
          <a:extLst>
            <a:ext uri="{FF2B5EF4-FFF2-40B4-BE49-F238E27FC236}">
              <a16:creationId xmlns:a16="http://schemas.microsoft.com/office/drawing/2014/main" xmlns="" id="{00000000-0008-0000-0F00-000097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4" name="テキスト ボックス 663">
          <a:extLst>
            <a:ext uri="{FF2B5EF4-FFF2-40B4-BE49-F238E27FC236}">
              <a16:creationId xmlns:a16="http://schemas.microsoft.com/office/drawing/2014/main" xmlns="" id="{00000000-0008-0000-0F00-000098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5" name="直線コネクタ 664">
          <a:extLst>
            <a:ext uri="{FF2B5EF4-FFF2-40B4-BE49-F238E27FC236}">
              <a16:creationId xmlns:a16="http://schemas.microsoft.com/office/drawing/2014/main" xmlns="" id="{00000000-0008-0000-0F00-000099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6" name="テキスト ボックス 665">
          <a:extLst>
            <a:ext uri="{FF2B5EF4-FFF2-40B4-BE49-F238E27FC236}">
              <a16:creationId xmlns:a16="http://schemas.microsoft.com/office/drawing/2014/main" xmlns="" id="{00000000-0008-0000-0F00-00009A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7" name="【庁舎】&#10;一人当たり面積グラフ枠">
          <a:extLst>
            <a:ext uri="{FF2B5EF4-FFF2-40B4-BE49-F238E27FC236}">
              <a16:creationId xmlns:a16="http://schemas.microsoft.com/office/drawing/2014/main" xmlns="" id="{00000000-0008-0000-0F00-00009B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107</xdr:row>
      <xdr:rowOff>148589</xdr:rowOff>
    </xdr:to>
    <xdr:cxnSp macro="">
      <xdr:nvCxnSpPr>
        <xdr:cNvPr id="668" name="直線コネクタ 667">
          <a:extLst>
            <a:ext uri="{FF2B5EF4-FFF2-40B4-BE49-F238E27FC236}">
              <a16:creationId xmlns:a16="http://schemas.microsoft.com/office/drawing/2014/main" xmlns="" id="{00000000-0008-0000-0F00-00009C020000}"/>
            </a:ext>
          </a:extLst>
        </xdr:cNvPr>
        <xdr:cNvCxnSpPr/>
      </xdr:nvCxnSpPr>
      <xdr:spPr>
        <a:xfrm flipV="1">
          <a:off x="22160864" y="17193261"/>
          <a:ext cx="0" cy="1300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152416</xdr:rowOff>
    </xdr:from>
    <xdr:ext cx="469744" cy="259045"/>
    <xdr:sp macro="" textlink="">
      <xdr:nvSpPr>
        <xdr:cNvPr id="669" name="【庁舎】&#10;一人当たり面積最小値テキスト">
          <a:extLst>
            <a:ext uri="{FF2B5EF4-FFF2-40B4-BE49-F238E27FC236}">
              <a16:creationId xmlns:a16="http://schemas.microsoft.com/office/drawing/2014/main" xmlns="" id="{00000000-0008-0000-0F00-00009D020000}"/>
            </a:ext>
          </a:extLst>
        </xdr:cNvPr>
        <xdr:cNvSpPr txBox="1"/>
      </xdr:nvSpPr>
      <xdr:spPr>
        <a:xfrm>
          <a:off x="22199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148589</xdr:rowOff>
    </xdr:from>
    <xdr:to>
      <xdr:col>116</xdr:col>
      <xdr:colOff>152400</xdr:colOff>
      <xdr:row>107</xdr:row>
      <xdr:rowOff>148589</xdr:rowOff>
    </xdr:to>
    <xdr:cxnSp macro="">
      <xdr:nvCxnSpPr>
        <xdr:cNvPr id="670" name="直線コネクタ 669">
          <a:extLst>
            <a:ext uri="{FF2B5EF4-FFF2-40B4-BE49-F238E27FC236}">
              <a16:creationId xmlns:a16="http://schemas.microsoft.com/office/drawing/2014/main" xmlns="" id="{00000000-0008-0000-0F00-00009E020000}"/>
            </a:ext>
          </a:extLst>
        </xdr:cNvPr>
        <xdr:cNvCxnSpPr/>
      </xdr:nvCxnSpPr>
      <xdr:spPr>
        <a:xfrm>
          <a:off x="22072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671" name="【庁舎】&#10;一人当たり面積最大値テキスト">
          <a:extLst>
            <a:ext uri="{FF2B5EF4-FFF2-40B4-BE49-F238E27FC236}">
              <a16:creationId xmlns:a16="http://schemas.microsoft.com/office/drawing/2014/main" xmlns="" id="{00000000-0008-0000-0F00-00009F020000}"/>
            </a:ext>
          </a:extLst>
        </xdr:cNvPr>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672" name="直線コネクタ 671">
          <a:extLst>
            <a:ext uri="{FF2B5EF4-FFF2-40B4-BE49-F238E27FC236}">
              <a16:creationId xmlns:a16="http://schemas.microsoft.com/office/drawing/2014/main" xmlns="" id="{00000000-0008-0000-0F00-0000A0020000}"/>
            </a:ext>
          </a:extLst>
        </xdr:cNvPr>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102888</xdr:rowOff>
    </xdr:from>
    <xdr:ext cx="469744" cy="259045"/>
    <xdr:sp macro="" textlink="">
      <xdr:nvSpPr>
        <xdr:cNvPr id="673" name="【庁舎】&#10;一人当たり面積平均値テキスト">
          <a:extLst>
            <a:ext uri="{FF2B5EF4-FFF2-40B4-BE49-F238E27FC236}">
              <a16:creationId xmlns:a16="http://schemas.microsoft.com/office/drawing/2014/main" xmlns="" id="{00000000-0008-0000-0F00-0000A1020000}"/>
            </a:ext>
          </a:extLst>
        </xdr:cNvPr>
        <xdr:cNvSpPr txBox="1"/>
      </xdr:nvSpPr>
      <xdr:spPr>
        <a:xfrm>
          <a:off x="22199600" y="18105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124461</xdr:rowOff>
    </xdr:from>
    <xdr:to>
      <xdr:col>116</xdr:col>
      <xdr:colOff>114300</xdr:colOff>
      <xdr:row>106</xdr:row>
      <xdr:rowOff>54611</xdr:rowOff>
    </xdr:to>
    <xdr:sp macro="" textlink="">
      <xdr:nvSpPr>
        <xdr:cNvPr id="674" name="フローチャート: 判断 673">
          <a:extLst>
            <a:ext uri="{FF2B5EF4-FFF2-40B4-BE49-F238E27FC236}">
              <a16:creationId xmlns:a16="http://schemas.microsoft.com/office/drawing/2014/main" xmlns="" id="{00000000-0008-0000-0F00-0000A2020000}"/>
            </a:ext>
          </a:extLst>
        </xdr:cNvPr>
        <xdr:cNvSpPr/>
      </xdr:nvSpPr>
      <xdr:spPr>
        <a:xfrm>
          <a:off x="221107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140970</xdr:rowOff>
    </xdr:from>
    <xdr:to>
      <xdr:col>112</xdr:col>
      <xdr:colOff>38100</xdr:colOff>
      <xdr:row>106</xdr:row>
      <xdr:rowOff>71120</xdr:rowOff>
    </xdr:to>
    <xdr:sp macro="" textlink="">
      <xdr:nvSpPr>
        <xdr:cNvPr id="675" name="フローチャート: 判断 674">
          <a:extLst>
            <a:ext uri="{FF2B5EF4-FFF2-40B4-BE49-F238E27FC236}">
              <a16:creationId xmlns:a16="http://schemas.microsoft.com/office/drawing/2014/main" xmlns="" id="{00000000-0008-0000-0F00-0000A3020000}"/>
            </a:ext>
          </a:extLst>
        </xdr:cNvPr>
        <xdr:cNvSpPr/>
      </xdr:nvSpPr>
      <xdr:spPr>
        <a:xfrm>
          <a:off x="21272500" y="1814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87647</xdr:rowOff>
    </xdr:from>
    <xdr:ext cx="469744" cy="259045"/>
    <xdr:sp macro="" textlink="">
      <xdr:nvSpPr>
        <xdr:cNvPr id="676" name="n_1aveValue【庁舎】&#10;一人当たり面積">
          <a:extLst>
            <a:ext uri="{FF2B5EF4-FFF2-40B4-BE49-F238E27FC236}">
              <a16:creationId xmlns:a16="http://schemas.microsoft.com/office/drawing/2014/main" xmlns="" id="{00000000-0008-0000-0F00-0000A4020000}"/>
            </a:ext>
          </a:extLst>
        </xdr:cNvPr>
        <xdr:cNvSpPr txBox="1"/>
      </xdr:nvSpPr>
      <xdr:spPr>
        <a:xfrm>
          <a:off x="21075727"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114300</xdr:rowOff>
    </xdr:from>
    <xdr:to>
      <xdr:col>107</xdr:col>
      <xdr:colOff>101600</xdr:colOff>
      <xdr:row>106</xdr:row>
      <xdr:rowOff>44450</xdr:rowOff>
    </xdr:to>
    <xdr:sp macro="" textlink="">
      <xdr:nvSpPr>
        <xdr:cNvPr id="677" name="フローチャート: 判断 676">
          <a:extLst>
            <a:ext uri="{FF2B5EF4-FFF2-40B4-BE49-F238E27FC236}">
              <a16:creationId xmlns:a16="http://schemas.microsoft.com/office/drawing/2014/main" xmlns="" id="{00000000-0008-0000-0F00-0000A5020000}"/>
            </a:ext>
          </a:extLst>
        </xdr:cNvPr>
        <xdr:cNvSpPr/>
      </xdr:nvSpPr>
      <xdr:spPr>
        <a:xfrm>
          <a:off x="20383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60977</xdr:rowOff>
    </xdr:from>
    <xdr:ext cx="469744" cy="259045"/>
    <xdr:sp macro="" textlink="">
      <xdr:nvSpPr>
        <xdr:cNvPr id="678" name="n_2aveValue【庁舎】&#10;一人当たり面積">
          <a:extLst>
            <a:ext uri="{FF2B5EF4-FFF2-40B4-BE49-F238E27FC236}">
              <a16:creationId xmlns:a16="http://schemas.microsoft.com/office/drawing/2014/main" xmlns="" id="{00000000-0008-0000-0F00-0000A6020000}"/>
            </a:ext>
          </a:extLst>
        </xdr:cNvPr>
        <xdr:cNvSpPr txBox="1"/>
      </xdr:nvSpPr>
      <xdr:spPr>
        <a:xfrm>
          <a:off x="20199427" y="178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1270</xdr:rowOff>
    </xdr:from>
    <xdr:to>
      <xdr:col>102</xdr:col>
      <xdr:colOff>165100</xdr:colOff>
      <xdr:row>106</xdr:row>
      <xdr:rowOff>102870</xdr:rowOff>
    </xdr:to>
    <xdr:sp macro="" textlink="">
      <xdr:nvSpPr>
        <xdr:cNvPr id="679" name="フローチャート: 判断 678">
          <a:extLst>
            <a:ext uri="{FF2B5EF4-FFF2-40B4-BE49-F238E27FC236}">
              <a16:creationId xmlns:a16="http://schemas.microsoft.com/office/drawing/2014/main" xmlns="" id="{00000000-0008-0000-0F00-0000A7020000}"/>
            </a:ext>
          </a:extLst>
        </xdr:cNvPr>
        <xdr:cNvSpPr/>
      </xdr:nvSpPr>
      <xdr:spPr>
        <a:xfrm>
          <a:off x="19494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119397</xdr:rowOff>
    </xdr:from>
    <xdr:ext cx="469744" cy="259045"/>
    <xdr:sp macro="" textlink="">
      <xdr:nvSpPr>
        <xdr:cNvPr id="680" name="n_3aveValue【庁舎】&#10;一人当たり面積">
          <a:extLst>
            <a:ext uri="{FF2B5EF4-FFF2-40B4-BE49-F238E27FC236}">
              <a16:creationId xmlns:a16="http://schemas.microsoft.com/office/drawing/2014/main" xmlns="" id="{00000000-0008-0000-0F00-0000A8020000}"/>
            </a:ext>
          </a:extLst>
        </xdr:cNvPr>
        <xdr:cNvSpPr txBox="1"/>
      </xdr:nvSpPr>
      <xdr:spPr>
        <a:xfrm>
          <a:off x="19310427" y="1795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xmlns="" id="{00000000-0008-0000-0F00-0000A9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xmlns="" id="{00000000-0008-0000-0F00-0000AA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xmlns="" id="{00000000-0008-0000-0F00-0000AB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xmlns="" id="{00000000-0008-0000-0F00-0000AC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xmlns="" id="{00000000-0008-0000-0F00-0000AD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26670</xdr:rowOff>
    </xdr:from>
    <xdr:to>
      <xdr:col>116</xdr:col>
      <xdr:colOff>114300</xdr:colOff>
      <xdr:row>102</xdr:row>
      <xdr:rowOff>128270</xdr:rowOff>
    </xdr:to>
    <xdr:sp macro="" textlink="">
      <xdr:nvSpPr>
        <xdr:cNvPr id="686" name="楕円 685">
          <a:extLst>
            <a:ext uri="{FF2B5EF4-FFF2-40B4-BE49-F238E27FC236}">
              <a16:creationId xmlns:a16="http://schemas.microsoft.com/office/drawing/2014/main" xmlns="" id="{00000000-0008-0000-0F00-0000AE020000}"/>
            </a:ext>
          </a:extLst>
        </xdr:cNvPr>
        <xdr:cNvSpPr/>
      </xdr:nvSpPr>
      <xdr:spPr>
        <a:xfrm>
          <a:off x="22110700" y="1751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49547</xdr:rowOff>
    </xdr:from>
    <xdr:ext cx="469744" cy="259045"/>
    <xdr:sp macro="" textlink="">
      <xdr:nvSpPr>
        <xdr:cNvPr id="687" name="【庁舎】&#10;一人当たり面積該当値テキスト">
          <a:extLst>
            <a:ext uri="{FF2B5EF4-FFF2-40B4-BE49-F238E27FC236}">
              <a16:creationId xmlns:a16="http://schemas.microsoft.com/office/drawing/2014/main" xmlns="" id="{00000000-0008-0000-0F00-0000AF020000}"/>
            </a:ext>
          </a:extLst>
        </xdr:cNvPr>
        <xdr:cNvSpPr txBox="1"/>
      </xdr:nvSpPr>
      <xdr:spPr>
        <a:xfrm>
          <a:off x="22199600" y="1736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58420</xdr:rowOff>
    </xdr:from>
    <xdr:to>
      <xdr:col>112</xdr:col>
      <xdr:colOff>38100</xdr:colOff>
      <xdr:row>106</xdr:row>
      <xdr:rowOff>160020</xdr:rowOff>
    </xdr:to>
    <xdr:sp macro="" textlink="">
      <xdr:nvSpPr>
        <xdr:cNvPr id="688" name="楕円 687">
          <a:extLst>
            <a:ext uri="{FF2B5EF4-FFF2-40B4-BE49-F238E27FC236}">
              <a16:creationId xmlns:a16="http://schemas.microsoft.com/office/drawing/2014/main" xmlns="" id="{00000000-0008-0000-0F00-0000B0020000}"/>
            </a:ext>
          </a:extLst>
        </xdr:cNvPr>
        <xdr:cNvSpPr/>
      </xdr:nvSpPr>
      <xdr:spPr>
        <a:xfrm>
          <a:off x="21272500" y="1823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77470</xdr:rowOff>
    </xdr:from>
    <xdr:to>
      <xdr:col>116</xdr:col>
      <xdr:colOff>63500</xdr:colOff>
      <xdr:row>106</xdr:row>
      <xdr:rowOff>109220</xdr:rowOff>
    </xdr:to>
    <xdr:cxnSp macro="">
      <xdr:nvCxnSpPr>
        <xdr:cNvPr id="689" name="直線コネクタ 688">
          <a:extLst>
            <a:ext uri="{FF2B5EF4-FFF2-40B4-BE49-F238E27FC236}">
              <a16:creationId xmlns:a16="http://schemas.microsoft.com/office/drawing/2014/main" xmlns="" id="{00000000-0008-0000-0F00-0000B1020000}"/>
            </a:ext>
          </a:extLst>
        </xdr:cNvPr>
        <xdr:cNvCxnSpPr/>
      </xdr:nvCxnSpPr>
      <xdr:spPr>
        <a:xfrm flipV="1">
          <a:off x="21323300" y="17565370"/>
          <a:ext cx="838200" cy="71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67311</xdr:rowOff>
    </xdr:from>
    <xdr:to>
      <xdr:col>107</xdr:col>
      <xdr:colOff>101600</xdr:colOff>
      <xdr:row>106</xdr:row>
      <xdr:rowOff>168911</xdr:rowOff>
    </xdr:to>
    <xdr:sp macro="" textlink="">
      <xdr:nvSpPr>
        <xdr:cNvPr id="690" name="楕円 689">
          <a:extLst>
            <a:ext uri="{FF2B5EF4-FFF2-40B4-BE49-F238E27FC236}">
              <a16:creationId xmlns:a16="http://schemas.microsoft.com/office/drawing/2014/main" xmlns="" id="{00000000-0008-0000-0F00-0000B2020000}"/>
            </a:ext>
          </a:extLst>
        </xdr:cNvPr>
        <xdr:cNvSpPr/>
      </xdr:nvSpPr>
      <xdr:spPr>
        <a:xfrm>
          <a:off x="203835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109220</xdr:rowOff>
    </xdr:from>
    <xdr:to>
      <xdr:col>111</xdr:col>
      <xdr:colOff>177800</xdr:colOff>
      <xdr:row>106</xdr:row>
      <xdr:rowOff>118111</xdr:rowOff>
    </xdr:to>
    <xdr:cxnSp macro="">
      <xdr:nvCxnSpPr>
        <xdr:cNvPr id="691" name="直線コネクタ 690">
          <a:extLst>
            <a:ext uri="{FF2B5EF4-FFF2-40B4-BE49-F238E27FC236}">
              <a16:creationId xmlns:a16="http://schemas.microsoft.com/office/drawing/2014/main" xmlns="" id="{00000000-0008-0000-0F00-0000B3020000}"/>
            </a:ext>
          </a:extLst>
        </xdr:cNvPr>
        <xdr:cNvCxnSpPr/>
      </xdr:nvCxnSpPr>
      <xdr:spPr>
        <a:xfrm flipV="1">
          <a:off x="20434300" y="18282920"/>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76200</xdr:rowOff>
    </xdr:from>
    <xdr:to>
      <xdr:col>102</xdr:col>
      <xdr:colOff>165100</xdr:colOff>
      <xdr:row>107</xdr:row>
      <xdr:rowOff>6350</xdr:rowOff>
    </xdr:to>
    <xdr:sp macro="" textlink="">
      <xdr:nvSpPr>
        <xdr:cNvPr id="692" name="楕円 691">
          <a:extLst>
            <a:ext uri="{FF2B5EF4-FFF2-40B4-BE49-F238E27FC236}">
              <a16:creationId xmlns:a16="http://schemas.microsoft.com/office/drawing/2014/main" xmlns="" id="{00000000-0008-0000-0F00-0000B4020000}"/>
            </a:ext>
          </a:extLst>
        </xdr:cNvPr>
        <xdr:cNvSpPr/>
      </xdr:nvSpPr>
      <xdr:spPr>
        <a:xfrm>
          <a:off x="19494500" y="182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118111</xdr:rowOff>
    </xdr:from>
    <xdr:to>
      <xdr:col>107</xdr:col>
      <xdr:colOff>50800</xdr:colOff>
      <xdr:row>106</xdr:row>
      <xdr:rowOff>127000</xdr:rowOff>
    </xdr:to>
    <xdr:cxnSp macro="">
      <xdr:nvCxnSpPr>
        <xdr:cNvPr id="693" name="直線コネクタ 692">
          <a:extLst>
            <a:ext uri="{FF2B5EF4-FFF2-40B4-BE49-F238E27FC236}">
              <a16:creationId xmlns:a16="http://schemas.microsoft.com/office/drawing/2014/main" xmlns="" id="{00000000-0008-0000-0F00-0000B5020000}"/>
            </a:ext>
          </a:extLst>
        </xdr:cNvPr>
        <xdr:cNvCxnSpPr/>
      </xdr:nvCxnSpPr>
      <xdr:spPr>
        <a:xfrm flipV="1">
          <a:off x="19545300" y="18291811"/>
          <a:ext cx="8890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151147</xdr:rowOff>
    </xdr:from>
    <xdr:ext cx="469744" cy="259045"/>
    <xdr:sp macro="" textlink="">
      <xdr:nvSpPr>
        <xdr:cNvPr id="694" name="n_1mainValue【庁舎】&#10;一人当たり面積">
          <a:extLst>
            <a:ext uri="{FF2B5EF4-FFF2-40B4-BE49-F238E27FC236}">
              <a16:creationId xmlns:a16="http://schemas.microsoft.com/office/drawing/2014/main" xmlns="" id="{00000000-0008-0000-0F00-0000B6020000}"/>
            </a:ext>
          </a:extLst>
        </xdr:cNvPr>
        <xdr:cNvSpPr txBox="1"/>
      </xdr:nvSpPr>
      <xdr:spPr>
        <a:xfrm>
          <a:off x="21075727" y="1832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160038</xdr:rowOff>
    </xdr:from>
    <xdr:ext cx="469744" cy="259045"/>
    <xdr:sp macro="" textlink="">
      <xdr:nvSpPr>
        <xdr:cNvPr id="695" name="n_2mainValue【庁舎】&#10;一人当たり面積">
          <a:extLst>
            <a:ext uri="{FF2B5EF4-FFF2-40B4-BE49-F238E27FC236}">
              <a16:creationId xmlns:a16="http://schemas.microsoft.com/office/drawing/2014/main" xmlns="" id="{00000000-0008-0000-0F00-0000B7020000}"/>
            </a:ext>
          </a:extLst>
        </xdr:cNvPr>
        <xdr:cNvSpPr txBox="1"/>
      </xdr:nvSpPr>
      <xdr:spPr>
        <a:xfrm>
          <a:off x="20199427" y="1833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168927</xdr:rowOff>
    </xdr:from>
    <xdr:ext cx="469744" cy="259045"/>
    <xdr:sp macro="" textlink="">
      <xdr:nvSpPr>
        <xdr:cNvPr id="696" name="n_3mainValue【庁舎】&#10;一人当たり面積">
          <a:extLst>
            <a:ext uri="{FF2B5EF4-FFF2-40B4-BE49-F238E27FC236}">
              <a16:creationId xmlns:a16="http://schemas.microsoft.com/office/drawing/2014/main" xmlns="" id="{00000000-0008-0000-0F00-0000B8020000}"/>
            </a:ext>
          </a:extLst>
        </xdr:cNvPr>
        <xdr:cNvSpPr txBox="1"/>
      </xdr:nvSpPr>
      <xdr:spPr>
        <a:xfrm>
          <a:off x="19310427" y="183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7" name="正方形/長方形 696">
          <a:extLst>
            <a:ext uri="{FF2B5EF4-FFF2-40B4-BE49-F238E27FC236}">
              <a16:creationId xmlns:a16="http://schemas.microsoft.com/office/drawing/2014/main" xmlns="" id="{00000000-0008-0000-0F00-0000B9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8" name="正方形/長方形 697">
          <a:extLst>
            <a:ext uri="{FF2B5EF4-FFF2-40B4-BE49-F238E27FC236}">
              <a16:creationId xmlns:a16="http://schemas.microsoft.com/office/drawing/2014/main" xmlns="" id="{00000000-0008-0000-0F00-0000BA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9" name="テキスト ボックス 698">
          <a:extLst>
            <a:ext uri="{FF2B5EF4-FFF2-40B4-BE49-F238E27FC236}">
              <a16:creationId xmlns:a16="http://schemas.microsoft.com/office/drawing/2014/main" xmlns="" id="{00000000-0008-0000-0F00-0000BB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年度に移転を行った庁舎以外の施設は、類似団体平均と比較して軒並み高い水準となっている。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健センターは減価償却率が高いだけでなく一人あたり面積についても類似団体平均より低くなっている。老朽化も進んでおり毎年修繕が発生している。予防接種や検診等の地域医療・子育て支援の拠点として重要な役割を担う保健センターを整備することで、子育て世帯の支援にも繋がるため、維持管理経費の増加に留意しつつ計画的な修繕に取り組んで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消防施設・市民会館等は地区ごとに利用状況等も異なるので、関係課から実情を聴取して予防修繕等適切に管理するよう努める。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庁舎移転後に一人あたり面積が平均を大きく上回っている。元々温泉施設であったものを改良したため、事務室以外にも多くの部屋が存在している状態であり、文書の保管庫など無駄の無い活用方法を検討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群馬県東吾妻町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13,885
13,619
253.91
9,340,366
9,012,409
209,029
5,371,649
11,475,317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町内に中心となる産業等が存在しないため財政基盤が弱く、類似団体平均をやや下回っている。個別施設計画の策定に併せて投資的経費の抑制や公共施設の適正化を図り、歳出の見直しを行うと共に、税の徴収率向上対策を中心とする歳入の確保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xmlns=""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46143</xdr:rowOff>
    </xdr:from>
    <xdr:to>
      <xdr:col>23</xdr:col>
      <xdr:colOff>133350</xdr:colOff>
      <xdr:row>44</xdr:row>
      <xdr:rowOff>92710</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flipV="1">
          <a:off x="4953000" y="638979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64787</xdr:rowOff>
    </xdr:from>
    <xdr:ext cx="762000" cy="259045"/>
    <xdr:sp macro="" textlink="">
      <xdr:nvSpPr>
        <xdr:cNvPr id="64" name="財政力最小値テキスト">
          <a:extLst>
            <a:ext uri="{FF2B5EF4-FFF2-40B4-BE49-F238E27FC236}">
              <a16:creationId xmlns:a16="http://schemas.microsoft.com/office/drawing/2014/main" xmlns="" id="{00000000-0008-0000-0300-000040000000}"/>
            </a:ext>
          </a:extLst>
        </xdr:cNvPr>
        <xdr:cNvSpPr txBox="1"/>
      </xdr:nvSpPr>
      <xdr:spPr>
        <a:xfrm>
          <a:off x="5041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92710</xdr:rowOff>
    </xdr:from>
    <xdr:to>
      <xdr:col>24</xdr:col>
      <xdr:colOff>12700</xdr:colOff>
      <xdr:row>44</xdr:row>
      <xdr:rowOff>92710</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a:off x="4864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132520</xdr:rowOff>
    </xdr:from>
    <xdr:ext cx="762000" cy="259045"/>
    <xdr:sp macro="" textlink="">
      <xdr:nvSpPr>
        <xdr:cNvPr id="66" name="財政力最大値テキスト">
          <a:extLst>
            <a:ext uri="{FF2B5EF4-FFF2-40B4-BE49-F238E27FC236}">
              <a16:creationId xmlns:a16="http://schemas.microsoft.com/office/drawing/2014/main" xmlns="" id="{00000000-0008-0000-0300-000042000000}"/>
            </a:ext>
          </a:extLst>
        </xdr:cNvPr>
        <xdr:cNvSpPr txBox="1"/>
      </xdr:nvSpPr>
      <xdr:spPr>
        <a:xfrm>
          <a:off x="5041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46143</xdr:rowOff>
    </xdr:from>
    <xdr:to>
      <xdr:col>24</xdr:col>
      <xdr:colOff>12700</xdr:colOff>
      <xdr:row>37</xdr:row>
      <xdr:rowOff>46143</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87206</xdr:rowOff>
    </xdr:from>
    <xdr:to>
      <xdr:col>23</xdr:col>
      <xdr:colOff>133350</xdr:colOff>
      <xdr:row>43</xdr:row>
      <xdr:rowOff>87206</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114800" y="74595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4673</xdr:rowOff>
    </xdr:from>
    <xdr:ext cx="762000" cy="259045"/>
    <xdr:sp macro="" textlink="">
      <xdr:nvSpPr>
        <xdr:cNvPr id="69" name="財政力平均値テキスト">
          <a:extLst>
            <a:ext uri="{FF2B5EF4-FFF2-40B4-BE49-F238E27FC236}">
              <a16:creationId xmlns:a16="http://schemas.microsoft.com/office/drawing/2014/main" xmlns="" id="{00000000-0008-0000-0300-000045000000}"/>
            </a:ext>
          </a:extLst>
        </xdr:cNvPr>
        <xdr:cNvSpPr txBox="1"/>
      </xdr:nvSpPr>
      <xdr:spPr>
        <a:xfrm>
          <a:off x="5041900" y="7205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159596</xdr:rowOff>
    </xdr:from>
    <xdr:to>
      <xdr:col>23</xdr:col>
      <xdr:colOff>184150</xdr:colOff>
      <xdr:row>43</xdr:row>
      <xdr:rowOff>89746</xdr:rowOff>
    </xdr:to>
    <xdr:sp macro="" textlink="">
      <xdr:nvSpPr>
        <xdr:cNvPr id="70" name="フローチャート: 判断 69">
          <a:extLst>
            <a:ext uri="{FF2B5EF4-FFF2-40B4-BE49-F238E27FC236}">
              <a16:creationId xmlns:a16="http://schemas.microsoft.com/office/drawing/2014/main" xmlns="" id="{00000000-0008-0000-0300-000046000000}"/>
            </a:ext>
          </a:extLst>
        </xdr:cNvPr>
        <xdr:cNvSpPr/>
      </xdr:nvSpPr>
      <xdr:spPr>
        <a:xfrm>
          <a:off x="49022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87206</xdr:rowOff>
    </xdr:from>
    <xdr:to>
      <xdr:col>19</xdr:col>
      <xdr:colOff>133350</xdr:colOff>
      <xdr:row>43</xdr:row>
      <xdr:rowOff>87206</xdr:rowOff>
    </xdr:to>
    <xdr:cxnSp macro="">
      <xdr:nvCxnSpPr>
        <xdr:cNvPr id="71" name="直線コネクタ 70">
          <a:extLst>
            <a:ext uri="{FF2B5EF4-FFF2-40B4-BE49-F238E27FC236}">
              <a16:creationId xmlns:a16="http://schemas.microsoft.com/office/drawing/2014/main" xmlns="" id="{00000000-0008-0000-0300-000047000000}"/>
            </a:ext>
          </a:extLst>
        </xdr:cNvPr>
        <xdr:cNvCxnSpPr/>
      </xdr:nvCxnSpPr>
      <xdr:spPr>
        <a:xfrm>
          <a:off x="3225800" y="7459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99923</xdr:rowOff>
    </xdr:from>
    <xdr:ext cx="736600" cy="259045"/>
    <xdr:sp macro="" textlink="">
      <xdr:nvSpPr>
        <xdr:cNvPr id="73" name="テキスト ボックス 72">
          <a:extLst>
            <a:ext uri="{FF2B5EF4-FFF2-40B4-BE49-F238E27FC236}">
              <a16:creationId xmlns:a16="http://schemas.microsoft.com/office/drawing/2014/main" xmlns="" id="{00000000-0008-0000-0300-000049000000}"/>
            </a:ext>
          </a:extLst>
        </xdr:cNvPr>
        <xdr:cNvSpPr txBox="1"/>
      </xdr:nvSpPr>
      <xdr:spPr>
        <a:xfrm>
          <a:off x="3733800" y="712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87206</xdr:rowOff>
    </xdr:from>
    <xdr:to>
      <xdr:col>15</xdr:col>
      <xdr:colOff>82550</xdr:colOff>
      <xdr:row>43</xdr:row>
      <xdr:rowOff>87206</xdr:rowOff>
    </xdr:to>
    <xdr:cxnSp macro="">
      <xdr:nvCxnSpPr>
        <xdr:cNvPr id="74" name="直線コネクタ 73">
          <a:extLst>
            <a:ext uri="{FF2B5EF4-FFF2-40B4-BE49-F238E27FC236}">
              <a16:creationId xmlns:a16="http://schemas.microsoft.com/office/drawing/2014/main" xmlns="" id="{00000000-0008-0000-0300-00004A000000}"/>
            </a:ext>
          </a:extLst>
        </xdr:cNvPr>
        <xdr:cNvCxnSpPr/>
      </xdr:nvCxnSpPr>
      <xdr:spPr>
        <a:xfrm>
          <a:off x="2336800" y="7459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167640</xdr:rowOff>
    </xdr:from>
    <xdr:to>
      <xdr:col>15</xdr:col>
      <xdr:colOff>133350</xdr:colOff>
      <xdr:row>43</xdr:row>
      <xdr:rowOff>97790</xdr:rowOff>
    </xdr:to>
    <xdr:sp macro="" textlink="">
      <xdr:nvSpPr>
        <xdr:cNvPr id="75" name="フローチャート: 判断 74">
          <a:extLst>
            <a:ext uri="{FF2B5EF4-FFF2-40B4-BE49-F238E27FC236}">
              <a16:creationId xmlns:a16="http://schemas.microsoft.com/office/drawing/2014/main" xmlns="" id="{00000000-0008-0000-0300-00004B000000}"/>
            </a:ext>
          </a:extLst>
        </xdr:cNvPr>
        <xdr:cNvSpPr/>
      </xdr:nvSpPr>
      <xdr:spPr>
        <a:xfrm>
          <a:off x="3175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107967</xdr:rowOff>
    </xdr:from>
    <xdr:ext cx="762000" cy="259045"/>
    <xdr:sp macro="" textlink="">
      <xdr:nvSpPr>
        <xdr:cNvPr id="76" name="テキスト ボックス 75">
          <a:extLst>
            <a:ext uri="{FF2B5EF4-FFF2-40B4-BE49-F238E27FC236}">
              <a16:creationId xmlns:a16="http://schemas.microsoft.com/office/drawing/2014/main" xmlns="" id="{00000000-0008-0000-0300-00004C000000}"/>
            </a:ext>
          </a:extLst>
        </xdr:cNvPr>
        <xdr:cNvSpPr txBox="1"/>
      </xdr:nvSpPr>
      <xdr:spPr>
        <a:xfrm>
          <a:off x="2844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87206</xdr:rowOff>
    </xdr:from>
    <xdr:to>
      <xdr:col>11</xdr:col>
      <xdr:colOff>31750</xdr:colOff>
      <xdr:row>43</xdr:row>
      <xdr:rowOff>87206</xdr:rowOff>
    </xdr:to>
    <xdr:cxnSp macro="">
      <xdr:nvCxnSpPr>
        <xdr:cNvPr id="77" name="直線コネクタ 76">
          <a:extLst>
            <a:ext uri="{FF2B5EF4-FFF2-40B4-BE49-F238E27FC236}">
              <a16:creationId xmlns:a16="http://schemas.microsoft.com/office/drawing/2014/main" xmlns="" id="{00000000-0008-0000-0300-00004D000000}"/>
            </a:ext>
          </a:extLst>
        </xdr:cNvPr>
        <xdr:cNvCxnSpPr/>
      </xdr:nvCxnSpPr>
      <xdr:spPr>
        <a:xfrm>
          <a:off x="1447800" y="7459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a:extLst>
            <a:ext uri="{FF2B5EF4-FFF2-40B4-BE49-F238E27FC236}">
              <a16:creationId xmlns:a16="http://schemas.microsoft.com/office/drawing/2014/main" xmlns="" id="{00000000-0008-0000-0300-00004E000000}"/>
            </a:ext>
          </a:extLst>
        </xdr:cNvPr>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107967</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151554</xdr:rowOff>
    </xdr:from>
    <xdr:to>
      <xdr:col>7</xdr:col>
      <xdr:colOff>31750</xdr:colOff>
      <xdr:row>43</xdr:row>
      <xdr:rowOff>81704</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1397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91881</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066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36406</xdr:rowOff>
    </xdr:from>
    <xdr:to>
      <xdr:col>23</xdr:col>
      <xdr:colOff>184150</xdr:colOff>
      <xdr:row>43</xdr:row>
      <xdr:rowOff>138006</xdr:rowOff>
    </xdr:to>
    <xdr:sp macro="" textlink="">
      <xdr:nvSpPr>
        <xdr:cNvPr id="87" name="楕円 86">
          <a:extLst>
            <a:ext uri="{FF2B5EF4-FFF2-40B4-BE49-F238E27FC236}">
              <a16:creationId xmlns:a16="http://schemas.microsoft.com/office/drawing/2014/main" xmlns="" id="{00000000-0008-0000-0300-000057000000}"/>
            </a:ext>
          </a:extLst>
        </xdr:cNvPr>
        <xdr:cNvSpPr/>
      </xdr:nvSpPr>
      <xdr:spPr>
        <a:xfrm>
          <a:off x="49022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8483</xdr:rowOff>
    </xdr:from>
    <xdr:ext cx="762000" cy="259045"/>
    <xdr:sp macro="" textlink="">
      <xdr:nvSpPr>
        <xdr:cNvPr id="88" name="財政力該当値テキスト">
          <a:extLst>
            <a:ext uri="{FF2B5EF4-FFF2-40B4-BE49-F238E27FC236}">
              <a16:creationId xmlns:a16="http://schemas.microsoft.com/office/drawing/2014/main" xmlns="" id="{00000000-0008-0000-0300-000058000000}"/>
            </a:ext>
          </a:extLst>
        </xdr:cNvPr>
        <xdr:cNvSpPr txBox="1"/>
      </xdr:nvSpPr>
      <xdr:spPr>
        <a:xfrm>
          <a:off x="5041900" y="738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36406</xdr:rowOff>
    </xdr:from>
    <xdr:to>
      <xdr:col>19</xdr:col>
      <xdr:colOff>184150</xdr:colOff>
      <xdr:row>43</xdr:row>
      <xdr:rowOff>138006</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064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122783</xdr:rowOff>
    </xdr:from>
    <xdr:ext cx="736600" cy="259045"/>
    <xdr:sp macro="" textlink="">
      <xdr:nvSpPr>
        <xdr:cNvPr id="90" name="テキスト ボックス 89">
          <a:extLst>
            <a:ext uri="{FF2B5EF4-FFF2-40B4-BE49-F238E27FC236}">
              <a16:creationId xmlns:a16="http://schemas.microsoft.com/office/drawing/2014/main" xmlns="" id="{00000000-0008-0000-0300-00005A000000}"/>
            </a:ext>
          </a:extLst>
        </xdr:cNvPr>
        <xdr:cNvSpPr txBox="1"/>
      </xdr:nvSpPr>
      <xdr:spPr>
        <a:xfrm>
          <a:off x="3733800" y="749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36406</xdr:rowOff>
    </xdr:from>
    <xdr:to>
      <xdr:col>15</xdr:col>
      <xdr:colOff>133350</xdr:colOff>
      <xdr:row>43</xdr:row>
      <xdr:rowOff>138006</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3175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122783</xdr:rowOff>
    </xdr:from>
    <xdr:ext cx="7620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2844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36406</xdr:rowOff>
    </xdr:from>
    <xdr:to>
      <xdr:col>11</xdr:col>
      <xdr:colOff>82550</xdr:colOff>
      <xdr:row>43</xdr:row>
      <xdr:rowOff>138006</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2286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122783</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1955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36406</xdr:rowOff>
    </xdr:from>
    <xdr:to>
      <xdr:col>7</xdr:col>
      <xdr:colOff>31750</xdr:colOff>
      <xdr:row>43</xdr:row>
      <xdr:rowOff>138006</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1397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122783</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066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xmlns=""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xmlns=""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交付税における合併算定替の縮減により経常一般財源収入が減少し、類似団体平均を大きく下回っている状況である。人件費の占める割合が大きく、会計年度任用職員制度も実施されるため、定員管理の適正化について注視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xmlns=""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xmlns=""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59182</xdr:rowOff>
    </xdr:from>
    <xdr:to>
      <xdr:col>23</xdr:col>
      <xdr:colOff>133350</xdr:colOff>
      <xdr:row>66</xdr:row>
      <xdr:rowOff>48768</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flipV="1">
          <a:off x="4953000" y="10346182"/>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20845</xdr:rowOff>
    </xdr:from>
    <xdr:ext cx="762000" cy="259045"/>
    <xdr:sp macro="" textlink="">
      <xdr:nvSpPr>
        <xdr:cNvPr id="125" name="財政構造の弾力性最小値テキスト">
          <a:extLst>
            <a:ext uri="{FF2B5EF4-FFF2-40B4-BE49-F238E27FC236}">
              <a16:creationId xmlns:a16="http://schemas.microsoft.com/office/drawing/2014/main" xmlns="" id="{00000000-0008-0000-0300-00007D000000}"/>
            </a:ext>
          </a:extLst>
        </xdr:cNvPr>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48768</xdr:rowOff>
    </xdr:from>
    <xdr:to>
      <xdr:col>24</xdr:col>
      <xdr:colOff>12700</xdr:colOff>
      <xdr:row>66</xdr:row>
      <xdr:rowOff>48768</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145559</xdr:rowOff>
    </xdr:from>
    <xdr:ext cx="762000" cy="259045"/>
    <xdr:sp macro="" textlink="">
      <xdr:nvSpPr>
        <xdr:cNvPr id="127" name="財政構造の弾力性最大値テキスト">
          <a:extLst>
            <a:ext uri="{FF2B5EF4-FFF2-40B4-BE49-F238E27FC236}">
              <a16:creationId xmlns:a16="http://schemas.microsoft.com/office/drawing/2014/main" xmlns="" id="{00000000-0008-0000-0300-00007F000000}"/>
            </a:ext>
          </a:extLst>
        </xdr:cNvPr>
        <xdr:cNvSpPr txBox="1"/>
      </xdr:nvSpPr>
      <xdr:spPr>
        <a:xfrm>
          <a:off x="5041900" y="1008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59182</xdr:rowOff>
    </xdr:from>
    <xdr:to>
      <xdr:col>24</xdr:col>
      <xdr:colOff>12700</xdr:colOff>
      <xdr:row>60</xdr:row>
      <xdr:rowOff>59182</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864100" y="1034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97282</xdr:rowOff>
    </xdr:from>
    <xdr:to>
      <xdr:col>23</xdr:col>
      <xdr:colOff>133350</xdr:colOff>
      <xdr:row>65</xdr:row>
      <xdr:rowOff>51308</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114800" y="11070082"/>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133113</xdr:rowOff>
    </xdr:from>
    <xdr:ext cx="762000" cy="259045"/>
    <xdr:sp macro="" textlink="">
      <xdr:nvSpPr>
        <xdr:cNvPr id="130" name="財政構造の弾力性平均値テキスト">
          <a:extLst>
            <a:ext uri="{FF2B5EF4-FFF2-40B4-BE49-F238E27FC236}">
              <a16:creationId xmlns:a16="http://schemas.microsoft.com/office/drawing/2014/main" xmlns="" id="{00000000-0008-0000-0300-000082000000}"/>
            </a:ext>
          </a:extLst>
        </xdr:cNvPr>
        <xdr:cNvSpPr txBox="1"/>
      </xdr:nvSpPr>
      <xdr:spPr>
        <a:xfrm>
          <a:off x="5041900" y="1076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31" name="フローチャート: 判断 130">
          <a:extLst>
            <a:ext uri="{FF2B5EF4-FFF2-40B4-BE49-F238E27FC236}">
              <a16:creationId xmlns:a16="http://schemas.microsoft.com/office/drawing/2014/main" xmlns="" id="{00000000-0008-0000-0300-000083000000}"/>
            </a:ext>
          </a:extLst>
        </xdr:cNvPr>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97282</xdr:rowOff>
    </xdr:from>
    <xdr:to>
      <xdr:col>19</xdr:col>
      <xdr:colOff>133350</xdr:colOff>
      <xdr:row>64</xdr:row>
      <xdr:rowOff>150368</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flipV="1">
          <a:off x="3225800" y="1107008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77978</xdr:rowOff>
    </xdr:from>
    <xdr:to>
      <xdr:col>19</xdr:col>
      <xdr:colOff>184150</xdr:colOff>
      <xdr:row>64</xdr:row>
      <xdr:rowOff>8128</xdr:rowOff>
    </xdr:to>
    <xdr:sp macro="" textlink="">
      <xdr:nvSpPr>
        <xdr:cNvPr id="133" name="フローチャート: 判断 132">
          <a:extLst>
            <a:ext uri="{FF2B5EF4-FFF2-40B4-BE49-F238E27FC236}">
              <a16:creationId xmlns:a16="http://schemas.microsoft.com/office/drawing/2014/main" xmlns="" id="{00000000-0008-0000-0300-000085000000}"/>
            </a:ext>
          </a:extLst>
        </xdr:cNvPr>
        <xdr:cNvSpPr/>
      </xdr:nvSpPr>
      <xdr:spPr>
        <a:xfrm>
          <a:off x="4064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18305</xdr:rowOff>
    </xdr:from>
    <xdr:ext cx="736600" cy="259045"/>
    <xdr:sp macro="" textlink="">
      <xdr:nvSpPr>
        <xdr:cNvPr id="134" name="テキスト ボックス 133">
          <a:extLst>
            <a:ext uri="{FF2B5EF4-FFF2-40B4-BE49-F238E27FC236}">
              <a16:creationId xmlns:a16="http://schemas.microsoft.com/office/drawing/2014/main" xmlns="" id="{00000000-0008-0000-0300-000086000000}"/>
            </a:ext>
          </a:extLst>
        </xdr:cNvPr>
        <xdr:cNvSpPr txBox="1"/>
      </xdr:nvSpPr>
      <xdr:spPr>
        <a:xfrm>
          <a:off x="3733800" y="1064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87630</xdr:rowOff>
    </xdr:from>
    <xdr:to>
      <xdr:col>15</xdr:col>
      <xdr:colOff>82550</xdr:colOff>
      <xdr:row>64</xdr:row>
      <xdr:rowOff>150368</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a:off x="2336800" y="1106043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24892</xdr:rowOff>
    </xdr:from>
    <xdr:to>
      <xdr:col>15</xdr:col>
      <xdr:colOff>133350</xdr:colOff>
      <xdr:row>63</xdr:row>
      <xdr:rowOff>126492</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3175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136669</xdr:rowOff>
    </xdr:from>
    <xdr:ext cx="762000" cy="259045"/>
    <xdr:sp macro="" textlink="">
      <xdr:nvSpPr>
        <xdr:cNvPr id="137" name="テキスト ボックス 136">
          <a:extLst>
            <a:ext uri="{FF2B5EF4-FFF2-40B4-BE49-F238E27FC236}">
              <a16:creationId xmlns:a16="http://schemas.microsoft.com/office/drawing/2014/main" xmlns="" id="{00000000-0008-0000-0300-000089000000}"/>
            </a:ext>
          </a:extLst>
        </xdr:cNvPr>
        <xdr:cNvSpPr txBox="1"/>
      </xdr:nvSpPr>
      <xdr:spPr>
        <a:xfrm>
          <a:off x="2844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87630</xdr:rowOff>
    </xdr:from>
    <xdr:to>
      <xdr:col>11</xdr:col>
      <xdr:colOff>31750</xdr:colOff>
      <xdr:row>64</xdr:row>
      <xdr:rowOff>102108</xdr:rowOff>
    </xdr:to>
    <xdr:cxnSp macro="">
      <xdr:nvCxnSpPr>
        <xdr:cNvPr id="138" name="直線コネクタ 137">
          <a:extLst>
            <a:ext uri="{FF2B5EF4-FFF2-40B4-BE49-F238E27FC236}">
              <a16:creationId xmlns:a16="http://schemas.microsoft.com/office/drawing/2014/main" xmlns="" id="{00000000-0008-0000-0300-00008A000000}"/>
            </a:ext>
          </a:extLst>
        </xdr:cNvPr>
        <xdr:cNvCxnSpPr/>
      </xdr:nvCxnSpPr>
      <xdr:spPr>
        <a:xfrm flipV="1">
          <a:off x="1447800" y="1106043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94996</xdr:rowOff>
    </xdr:from>
    <xdr:to>
      <xdr:col>11</xdr:col>
      <xdr:colOff>82550</xdr:colOff>
      <xdr:row>63</xdr:row>
      <xdr:rowOff>25146</xdr:rowOff>
    </xdr:to>
    <xdr:sp macro="" textlink="">
      <xdr:nvSpPr>
        <xdr:cNvPr id="139" name="フローチャート: 判断 138">
          <a:extLst>
            <a:ext uri="{FF2B5EF4-FFF2-40B4-BE49-F238E27FC236}">
              <a16:creationId xmlns:a16="http://schemas.microsoft.com/office/drawing/2014/main" xmlns="" id="{00000000-0008-0000-0300-00008B000000}"/>
            </a:ext>
          </a:extLst>
        </xdr:cNvPr>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35323</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1955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126238</xdr:rowOff>
    </xdr:from>
    <xdr:to>
      <xdr:col>7</xdr:col>
      <xdr:colOff>31750</xdr:colOff>
      <xdr:row>64</xdr:row>
      <xdr:rowOff>56388</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1397000" y="1092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66565</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066800" y="1069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508</xdr:rowOff>
    </xdr:from>
    <xdr:to>
      <xdr:col>23</xdr:col>
      <xdr:colOff>184150</xdr:colOff>
      <xdr:row>65</xdr:row>
      <xdr:rowOff>102108</xdr:rowOff>
    </xdr:to>
    <xdr:sp macro="" textlink="">
      <xdr:nvSpPr>
        <xdr:cNvPr id="148" name="楕円 147">
          <a:extLst>
            <a:ext uri="{FF2B5EF4-FFF2-40B4-BE49-F238E27FC236}">
              <a16:creationId xmlns:a16="http://schemas.microsoft.com/office/drawing/2014/main" xmlns="" id="{00000000-0008-0000-0300-000094000000}"/>
            </a:ext>
          </a:extLst>
        </xdr:cNvPr>
        <xdr:cNvSpPr/>
      </xdr:nvSpPr>
      <xdr:spPr>
        <a:xfrm>
          <a:off x="49022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144035</xdr:rowOff>
    </xdr:from>
    <xdr:ext cx="762000" cy="259045"/>
    <xdr:sp macro="" textlink="">
      <xdr:nvSpPr>
        <xdr:cNvPr id="149" name="財政構造の弾力性該当値テキスト">
          <a:extLst>
            <a:ext uri="{FF2B5EF4-FFF2-40B4-BE49-F238E27FC236}">
              <a16:creationId xmlns:a16="http://schemas.microsoft.com/office/drawing/2014/main" xmlns="" id="{00000000-0008-0000-0300-000095000000}"/>
            </a:ext>
          </a:extLst>
        </xdr:cNvPr>
        <xdr:cNvSpPr txBox="1"/>
      </xdr:nvSpPr>
      <xdr:spPr>
        <a:xfrm>
          <a:off x="5041900" y="11116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46482</xdr:rowOff>
    </xdr:from>
    <xdr:to>
      <xdr:col>19</xdr:col>
      <xdr:colOff>184150</xdr:colOff>
      <xdr:row>64</xdr:row>
      <xdr:rowOff>148082</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4064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132859</xdr:rowOff>
    </xdr:from>
    <xdr:ext cx="7366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3733800" y="11105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99568</xdr:rowOff>
    </xdr:from>
    <xdr:to>
      <xdr:col>15</xdr:col>
      <xdr:colOff>133350</xdr:colOff>
      <xdr:row>65</xdr:row>
      <xdr:rowOff>29718</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3175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14495</xdr:rowOff>
    </xdr:from>
    <xdr:ext cx="7620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2844800" y="1115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36830</xdr:rowOff>
    </xdr:from>
    <xdr:to>
      <xdr:col>11</xdr:col>
      <xdr:colOff>82550</xdr:colOff>
      <xdr:row>64</xdr:row>
      <xdr:rowOff>138430</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2286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123207</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1955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1397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137685</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1066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xmlns=""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[178,879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xmlns=""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等の状況については、類似団体平均とほぼ同額で推移している。要因としては給食センターや保育所、こども園等の施設運営を直営で行っているためであり、指定管理者制度の活用や町営施設の統廃合等により効率化と事業費の低減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xmlns=""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xmlns=""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72188</xdr:rowOff>
    </xdr:from>
    <xdr:to>
      <xdr:col>23</xdr:col>
      <xdr:colOff>133350</xdr:colOff>
      <xdr:row>88</xdr:row>
      <xdr:rowOff>128549</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flipV="1">
          <a:off x="4953000" y="13788188"/>
          <a:ext cx="0" cy="1427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100626</xdr:rowOff>
    </xdr:from>
    <xdr:ext cx="762000" cy="259045"/>
    <xdr:sp macro="" textlink="">
      <xdr:nvSpPr>
        <xdr:cNvPr id="188" name="人件費・物件費等の状況最小値テキスト">
          <a:extLst>
            <a:ext uri="{FF2B5EF4-FFF2-40B4-BE49-F238E27FC236}">
              <a16:creationId xmlns:a16="http://schemas.microsoft.com/office/drawing/2014/main" xmlns="" id="{00000000-0008-0000-0300-0000BC000000}"/>
            </a:ext>
          </a:extLst>
        </xdr:cNvPr>
        <xdr:cNvSpPr txBox="1"/>
      </xdr:nvSpPr>
      <xdr:spPr>
        <a:xfrm>
          <a:off x="5041900" y="1518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128549</xdr:rowOff>
    </xdr:from>
    <xdr:to>
      <xdr:col>24</xdr:col>
      <xdr:colOff>12700</xdr:colOff>
      <xdr:row>88</xdr:row>
      <xdr:rowOff>128549</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a:off x="4864100" y="15216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158565</xdr:rowOff>
    </xdr:from>
    <xdr:ext cx="762000" cy="259045"/>
    <xdr:sp macro="" textlink="">
      <xdr:nvSpPr>
        <xdr:cNvPr id="190" name="人件費・物件費等の状況最大値テキスト">
          <a:extLst>
            <a:ext uri="{FF2B5EF4-FFF2-40B4-BE49-F238E27FC236}">
              <a16:creationId xmlns:a16="http://schemas.microsoft.com/office/drawing/2014/main" xmlns="" id="{00000000-0008-0000-0300-0000BE000000}"/>
            </a:ext>
          </a:extLst>
        </xdr:cNvPr>
        <xdr:cNvSpPr txBox="1"/>
      </xdr:nvSpPr>
      <xdr:spPr>
        <a:xfrm>
          <a:off x="5041900" y="1353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72188</xdr:rowOff>
    </xdr:from>
    <xdr:to>
      <xdr:col>24</xdr:col>
      <xdr:colOff>12700</xdr:colOff>
      <xdr:row>80</xdr:row>
      <xdr:rowOff>72188</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864100" y="1378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22113</xdr:rowOff>
    </xdr:from>
    <xdr:to>
      <xdr:col>23</xdr:col>
      <xdr:colOff>133350</xdr:colOff>
      <xdr:row>82</xdr:row>
      <xdr:rowOff>58992</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114800" y="14081013"/>
          <a:ext cx="838200" cy="3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5700</xdr:rowOff>
    </xdr:from>
    <xdr:ext cx="762000" cy="259045"/>
    <xdr:sp macro="" textlink="">
      <xdr:nvSpPr>
        <xdr:cNvPr id="193" name="人件費・物件費等の状況平均値テキスト">
          <a:extLst>
            <a:ext uri="{FF2B5EF4-FFF2-40B4-BE49-F238E27FC236}">
              <a16:creationId xmlns:a16="http://schemas.microsoft.com/office/drawing/2014/main" xmlns="" id="{00000000-0008-0000-0300-0000C1000000}"/>
            </a:ext>
          </a:extLst>
        </xdr:cNvPr>
        <xdr:cNvSpPr txBox="1"/>
      </xdr:nvSpPr>
      <xdr:spPr>
        <a:xfrm>
          <a:off x="5041900" y="13893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160623</xdr:rowOff>
    </xdr:from>
    <xdr:to>
      <xdr:col>23</xdr:col>
      <xdr:colOff>184150</xdr:colOff>
      <xdr:row>82</xdr:row>
      <xdr:rowOff>90773</xdr:rowOff>
    </xdr:to>
    <xdr:sp macro="" textlink="">
      <xdr:nvSpPr>
        <xdr:cNvPr id="194" name="フローチャート: 判断 193">
          <a:extLst>
            <a:ext uri="{FF2B5EF4-FFF2-40B4-BE49-F238E27FC236}">
              <a16:creationId xmlns:a16="http://schemas.microsoft.com/office/drawing/2014/main" xmlns="" id="{00000000-0008-0000-0300-0000C2000000}"/>
            </a:ext>
          </a:extLst>
        </xdr:cNvPr>
        <xdr:cNvSpPr/>
      </xdr:nvSpPr>
      <xdr:spPr>
        <a:xfrm>
          <a:off x="49022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22113</xdr:rowOff>
    </xdr:from>
    <xdr:to>
      <xdr:col>19</xdr:col>
      <xdr:colOff>133350</xdr:colOff>
      <xdr:row>82</xdr:row>
      <xdr:rowOff>49786</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flipV="1">
          <a:off x="3225800" y="14081013"/>
          <a:ext cx="889000" cy="2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161745</xdr:rowOff>
    </xdr:from>
    <xdr:to>
      <xdr:col>19</xdr:col>
      <xdr:colOff>184150</xdr:colOff>
      <xdr:row>82</xdr:row>
      <xdr:rowOff>91895</xdr:rowOff>
    </xdr:to>
    <xdr:sp macro="" textlink="">
      <xdr:nvSpPr>
        <xdr:cNvPr id="196" name="フローチャート: 判断 195">
          <a:extLst>
            <a:ext uri="{FF2B5EF4-FFF2-40B4-BE49-F238E27FC236}">
              <a16:creationId xmlns:a16="http://schemas.microsoft.com/office/drawing/2014/main" xmlns="" id="{00000000-0008-0000-0300-0000C4000000}"/>
            </a:ext>
          </a:extLst>
        </xdr:cNvPr>
        <xdr:cNvSpPr/>
      </xdr:nvSpPr>
      <xdr:spPr>
        <a:xfrm>
          <a:off x="4064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76672</xdr:rowOff>
    </xdr:from>
    <xdr:ext cx="736600" cy="259045"/>
    <xdr:sp macro="" textlink="">
      <xdr:nvSpPr>
        <xdr:cNvPr id="197" name="テキスト ボックス 196">
          <a:extLst>
            <a:ext uri="{FF2B5EF4-FFF2-40B4-BE49-F238E27FC236}">
              <a16:creationId xmlns:a16="http://schemas.microsoft.com/office/drawing/2014/main" xmlns="" id="{00000000-0008-0000-0300-0000C5000000}"/>
            </a:ext>
          </a:extLst>
        </xdr:cNvPr>
        <xdr:cNvSpPr txBox="1"/>
      </xdr:nvSpPr>
      <xdr:spPr>
        <a:xfrm>
          <a:off x="3733800" y="1413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49786</xdr:rowOff>
    </xdr:from>
    <xdr:to>
      <xdr:col>15</xdr:col>
      <xdr:colOff>82550</xdr:colOff>
      <xdr:row>82</xdr:row>
      <xdr:rowOff>55863</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flipV="1">
          <a:off x="2336800" y="14108686"/>
          <a:ext cx="889000" cy="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157514</xdr:rowOff>
    </xdr:from>
    <xdr:to>
      <xdr:col>15</xdr:col>
      <xdr:colOff>133350</xdr:colOff>
      <xdr:row>82</xdr:row>
      <xdr:rowOff>87664</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3175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97841</xdr:rowOff>
    </xdr:from>
    <xdr:ext cx="762000" cy="259045"/>
    <xdr:sp macro="" textlink="">
      <xdr:nvSpPr>
        <xdr:cNvPr id="200" name="テキスト ボックス 199">
          <a:extLst>
            <a:ext uri="{FF2B5EF4-FFF2-40B4-BE49-F238E27FC236}">
              <a16:creationId xmlns:a16="http://schemas.microsoft.com/office/drawing/2014/main" xmlns="" id="{00000000-0008-0000-0300-0000C8000000}"/>
            </a:ext>
          </a:extLst>
        </xdr:cNvPr>
        <xdr:cNvSpPr txBox="1"/>
      </xdr:nvSpPr>
      <xdr:spPr>
        <a:xfrm>
          <a:off x="2844800" y="1381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36266</xdr:rowOff>
    </xdr:from>
    <xdr:to>
      <xdr:col>11</xdr:col>
      <xdr:colOff>31750</xdr:colOff>
      <xdr:row>82</xdr:row>
      <xdr:rowOff>55863</xdr:rowOff>
    </xdr:to>
    <xdr:cxnSp macro="">
      <xdr:nvCxnSpPr>
        <xdr:cNvPr id="201" name="直線コネクタ 200">
          <a:extLst>
            <a:ext uri="{FF2B5EF4-FFF2-40B4-BE49-F238E27FC236}">
              <a16:creationId xmlns:a16="http://schemas.microsoft.com/office/drawing/2014/main" xmlns="" id="{00000000-0008-0000-0300-0000C9000000}"/>
            </a:ext>
          </a:extLst>
        </xdr:cNvPr>
        <xdr:cNvCxnSpPr/>
      </xdr:nvCxnSpPr>
      <xdr:spPr>
        <a:xfrm>
          <a:off x="1447800" y="14095166"/>
          <a:ext cx="889000" cy="1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164323</xdr:rowOff>
    </xdr:from>
    <xdr:to>
      <xdr:col>11</xdr:col>
      <xdr:colOff>82550</xdr:colOff>
      <xdr:row>82</xdr:row>
      <xdr:rowOff>94473</xdr:rowOff>
    </xdr:to>
    <xdr:sp macro="" textlink="">
      <xdr:nvSpPr>
        <xdr:cNvPr id="202" name="フローチャート: 判断 201">
          <a:extLst>
            <a:ext uri="{FF2B5EF4-FFF2-40B4-BE49-F238E27FC236}">
              <a16:creationId xmlns:a16="http://schemas.microsoft.com/office/drawing/2014/main" xmlns="" id="{00000000-0008-0000-0300-0000CA000000}"/>
            </a:ext>
          </a:extLst>
        </xdr:cNvPr>
        <xdr:cNvSpPr/>
      </xdr:nvSpPr>
      <xdr:spPr>
        <a:xfrm>
          <a:off x="2286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104650</xdr:rowOff>
    </xdr:from>
    <xdr:ext cx="7620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1955800" y="13820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50980</xdr:rowOff>
    </xdr:from>
    <xdr:to>
      <xdr:col>7</xdr:col>
      <xdr:colOff>31750</xdr:colOff>
      <xdr:row>81</xdr:row>
      <xdr:rowOff>152580</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1397000" y="1393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162757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1066800" y="1370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8192</xdr:rowOff>
    </xdr:from>
    <xdr:to>
      <xdr:col>23</xdr:col>
      <xdr:colOff>184150</xdr:colOff>
      <xdr:row>82</xdr:row>
      <xdr:rowOff>109792</xdr:rowOff>
    </xdr:to>
    <xdr:sp macro="" textlink="">
      <xdr:nvSpPr>
        <xdr:cNvPr id="211" name="楕円 210">
          <a:extLst>
            <a:ext uri="{FF2B5EF4-FFF2-40B4-BE49-F238E27FC236}">
              <a16:creationId xmlns:a16="http://schemas.microsoft.com/office/drawing/2014/main" xmlns="" id="{00000000-0008-0000-0300-0000D3000000}"/>
            </a:ext>
          </a:extLst>
        </xdr:cNvPr>
        <xdr:cNvSpPr/>
      </xdr:nvSpPr>
      <xdr:spPr>
        <a:xfrm>
          <a:off x="4902200" y="1406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151719</xdr:rowOff>
    </xdr:from>
    <xdr:ext cx="762000" cy="259045"/>
    <xdr:sp macro="" textlink="">
      <xdr:nvSpPr>
        <xdr:cNvPr id="212" name="人件費・物件費等の状況該当値テキスト">
          <a:extLst>
            <a:ext uri="{FF2B5EF4-FFF2-40B4-BE49-F238E27FC236}">
              <a16:creationId xmlns:a16="http://schemas.microsoft.com/office/drawing/2014/main" xmlns="" id="{00000000-0008-0000-0300-0000D4000000}"/>
            </a:ext>
          </a:extLst>
        </xdr:cNvPr>
        <xdr:cNvSpPr txBox="1"/>
      </xdr:nvSpPr>
      <xdr:spPr>
        <a:xfrm>
          <a:off x="5041900" y="1403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142763</xdr:rowOff>
    </xdr:from>
    <xdr:to>
      <xdr:col>19</xdr:col>
      <xdr:colOff>184150</xdr:colOff>
      <xdr:row>82</xdr:row>
      <xdr:rowOff>72913</xdr:rowOff>
    </xdr:to>
    <xdr:sp macro="" textlink="">
      <xdr:nvSpPr>
        <xdr:cNvPr id="213" name="楕円 212">
          <a:extLst>
            <a:ext uri="{FF2B5EF4-FFF2-40B4-BE49-F238E27FC236}">
              <a16:creationId xmlns:a16="http://schemas.microsoft.com/office/drawing/2014/main" xmlns="" id="{00000000-0008-0000-0300-0000D5000000}"/>
            </a:ext>
          </a:extLst>
        </xdr:cNvPr>
        <xdr:cNvSpPr/>
      </xdr:nvSpPr>
      <xdr:spPr>
        <a:xfrm>
          <a:off x="4064000" y="1403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83090</xdr:rowOff>
    </xdr:from>
    <xdr:ext cx="7366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3733800" y="13799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170436</xdr:rowOff>
    </xdr:from>
    <xdr:to>
      <xdr:col>15</xdr:col>
      <xdr:colOff>133350</xdr:colOff>
      <xdr:row>82</xdr:row>
      <xdr:rowOff>100586</xdr:rowOff>
    </xdr:to>
    <xdr:sp macro="" textlink="">
      <xdr:nvSpPr>
        <xdr:cNvPr id="215" name="楕円 214">
          <a:extLst>
            <a:ext uri="{FF2B5EF4-FFF2-40B4-BE49-F238E27FC236}">
              <a16:creationId xmlns:a16="http://schemas.microsoft.com/office/drawing/2014/main" xmlns="" id="{00000000-0008-0000-0300-0000D7000000}"/>
            </a:ext>
          </a:extLst>
        </xdr:cNvPr>
        <xdr:cNvSpPr/>
      </xdr:nvSpPr>
      <xdr:spPr>
        <a:xfrm>
          <a:off x="3175000" y="1405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85363</xdr:rowOff>
    </xdr:from>
    <xdr:ext cx="7620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2844800" y="1414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5063</xdr:rowOff>
    </xdr:from>
    <xdr:to>
      <xdr:col>11</xdr:col>
      <xdr:colOff>82550</xdr:colOff>
      <xdr:row>82</xdr:row>
      <xdr:rowOff>106663</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2286000" y="1406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91440</xdr:rowOff>
    </xdr:from>
    <xdr:ext cx="7620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1955800" y="1415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156916</xdr:rowOff>
    </xdr:from>
    <xdr:to>
      <xdr:col>7</xdr:col>
      <xdr:colOff>31750</xdr:colOff>
      <xdr:row>82</xdr:row>
      <xdr:rowOff>87066</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1397000" y="1404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71843</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1066800" y="1413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xmlns=""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xmlns=""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年度以降段々と指数は低くなっているものの、依然として類似団体平均より高い水準となっている。今後も更なる給与水準の適正化に努める。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xmlns=""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xmlns=""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6" name="直線コネクタ 235">
          <a:extLst>
            <a:ext uri="{FF2B5EF4-FFF2-40B4-BE49-F238E27FC236}">
              <a16:creationId xmlns:a16="http://schemas.microsoft.com/office/drawing/2014/main" xmlns="" id="{00000000-0008-0000-0300-0000EC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xmlns=""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12398</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flipV="1">
          <a:off x="17018000" y="13938552"/>
          <a:ext cx="0" cy="1332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155925</xdr:rowOff>
    </xdr:from>
    <xdr:ext cx="762000" cy="259045"/>
    <xdr:sp macro="" textlink="">
      <xdr:nvSpPr>
        <xdr:cNvPr id="252" name="給与水準   （国との比較）最小値テキスト">
          <a:extLst>
            <a:ext uri="{FF2B5EF4-FFF2-40B4-BE49-F238E27FC236}">
              <a16:creationId xmlns:a16="http://schemas.microsoft.com/office/drawing/2014/main" xmlns="" id="{00000000-0008-0000-0300-0000FC000000}"/>
            </a:ext>
          </a:extLst>
        </xdr:cNvPr>
        <xdr:cNvSpPr txBox="1"/>
      </xdr:nvSpPr>
      <xdr:spPr>
        <a:xfrm>
          <a:off x="17106900" y="1524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12398</xdr:rowOff>
    </xdr:from>
    <xdr:to>
      <xdr:col>81</xdr:col>
      <xdr:colOff>133350</xdr:colOff>
      <xdr:row>89</xdr:row>
      <xdr:rowOff>12398</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a:off x="16929100" y="1527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4" name="給与水準   （国との比較）最大値テキスト">
          <a:extLst>
            <a:ext uri="{FF2B5EF4-FFF2-40B4-BE49-F238E27FC236}">
              <a16:creationId xmlns:a16="http://schemas.microsoft.com/office/drawing/2014/main" xmlns="" id="{00000000-0008-0000-0300-0000FE000000}"/>
            </a:ext>
          </a:extLst>
        </xdr:cNvPr>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125488</xdr:rowOff>
    </xdr:from>
    <xdr:to>
      <xdr:col>81</xdr:col>
      <xdr:colOff>44450</xdr:colOff>
      <xdr:row>88</xdr:row>
      <xdr:rowOff>0</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flipV="1">
          <a:off x="16179800" y="15041638"/>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7" name="給与水準   （国との比較）平均値テキスト">
          <a:extLst>
            <a:ext uri="{FF2B5EF4-FFF2-40B4-BE49-F238E27FC236}">
              <a16:creationId xmlns:a16="http://schemas.microsoft.com/office/drawing/2014/main" xmlns="" id="{00000000-0008-0000-0300-000001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8" name="フローチャート: 判断 257">
          <a:extLst>
            <a:ext uri="{FF2B5EF4-FFF2-40B4-BE49-F238E27FC236}">
              <a16:creationId xmlns:a16="http://schemas.microsoft.com/office/drawing/2014/main" xmlns="" id="{00000000-0008-0000-0300-000002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91923</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flipV="1">
          <a:off x="15290800" y="15087600"/>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39309</xdr:rowOff>
    </xdr:from>
    <xdr:to>
      <xdr:col>77</xdr:col>
      <xdr:colOff>95250</xdr:colOff>
      <xdr:row>86</xdr:row>
      <xdr:rowOff>140909</xdr:rowOff>
    </xdr:to>
    <xdr:sp macro="" textlink="">
      <xdr:nvSpPr>
        <xdr:cNvPr id="260" name="フローチャート: 判断 259">
          <a:extLst>
            <a:ext uri="{FF2B5EF4-FFF2-40B4-BE49-F238E27FC236}">
              <a16:creationId xmlns:a16="http://schemas.microsoft.com/office/drawing/2014/main" xmlns="" id="{00000000-0008-0000-0300-000004010000}"/>
            </a:ext>
          </a:extLst>
        </xdr:cNvPr>
        <xdr:cNvSpPr/>
      </xdr:nvSpPr>
      <xdr:spPr>
        <a:xfrm>
          <a:off x="16129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151086</xdr:rowOff>
    </xdr:from>
    <xdr:ext cx="736600" cy="259045"/>
    <xdr:sp macro="" textlink="">
      <xdr:nvSpPr>
        <xdr:cNvPr id="261" name="テキスト ボックス 260">
          <a:extLst>
            <a:ext uri="{FF2B5EF4-FFF2-40B4-BE49-F238E27FC236}">
              <a16:creationId xmlns:a16="http://schemas.microsoft.com/office/drawing/2014/main" xmlns="" id="{00000000-0008-0000-0300-000005010000}"/>
            </a:ext>
          </a:extLst>
        </xdr:cNvPr>
        <xdr:cNvSpPr txBox="1"/>
      </xdr:nvSpPr>
      <xdr:spPr>
        <a:xfrm>
          <a:off x="15798800" y="1455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57452</xdr:rowOff>
    </xdr:from>
    <xdr:to>
      <xdr:col>72</xdr:col>
      <xdr:colOff>203200</xdr:colOff>
      <xdr:row>88</xdr:row>
      <xdr:rowOff>91923</xdr:rowOff>
    </xdr:to>
    <xdr:cxnSp macro="">
      <xdr:nvCxnSpPr>
        <xdr:cNvPr id="262" name="直線コネクタ 261">
          <a:extLst>
            <a:ext uri="{FF2B5EF4-FFF2-40B4-BE49-F238E27FC236}">
              <a16:creationId xmlns:a16="http://schemas.microsoft.com/office/drawing/2014/main" xmlns="" id="{00000000-0008-0000-0300-000006010000}"/>
            </a:ext>
          </a:extLst>
        </xdr:cNvPr>
        <xdr:cNvCxnSpPr/>
      </xdr:nvCxnSpPr>
      <xdr:spPr>
        <a:xfrm>
          <a:off x="14401800" y="1514505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139595</xdr:rowOff>
    </xdr:from>
    <xdr:ext cx="7620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4909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148468</xdr:rowOff>
    </xdr:from>
    <xdr:to>
      <xdr:col>68</xdr:col>
      <xdr:colOff>152400</xdr:colOff>
      <xdr:row>88</xdr:row>
      <xdr:rowOff>57452</xdr:rowOff>
    </xdr:to>
    <xdr:cxnSp macro="">
      <xdr:nvCxnSpPr>
        <xdr:cNvPr id="265" name="直線コネクタ 264">
          <a:extLst>
            <a:ext uri="{FF2B5EF4-FFF2-40B4-BE49-F238E27FC236}">
              <a16:creationId xmlns:a16="http://schemas.microsoft.com/office/drawing/2014/main" xmlns="" id="{00000000-0008-0000-0300-000009010000}"/>
            </a:ext>
          </a:extLst>
        </xdr:cNvPr>
        <xdr:cNvCxnSpPr/>
      </xdr:nvCxnSpPr>
      <xdr:spPr>
        <a:xfrm>
          <a:off x="13512800" y="1506461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6" name="フローチャート: 判断 265">
          <a:extLst>
            <a:ext uri="{FF2B5EF4-FFF2-40B4-BE49-F238E27FC236}">
              <a16:creationId xmlns:a16="http://schemas.microsoft.com/office/drawing/2014/main" xmlns="" id="{00000000-0008-0000-0300-00000A010000}"/>
            </a:ext>
          </a:extLst>
        </xdr:cNvPr>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62291</xdr:rowOff>
    </xdr:from>
    <xdr:to>
      <xdr:col>64</xdr:col>
      <xdr:colOff>152400</xdr:colOff>
      <xdr:row>86</xdr:row>
      <xdr:rowOff>163891</xdr:rowOff>
    </xdr:to>
    <xdr:sp macro="" textlink="">
      <xdr:nvSpPr>
        <xdr:cNvPr id="268" name="フローチャート: 判断 267">
          <a:extLst>
            <a:ext uri="{FF2B5EF4-FFF2-40B4-BE49-F238E27FC236}">
              <a16:creationId xmlns:a16="http://schemas.microsoft.com/office/drawing/2014/main" xmlns="" id="{00000000-0008-0000-0300-00000C010000}"/>
            </a:ext>
          </a:extLst>
        </xdr:cNvPr>
        <xdr:cNvSpPr/>
      </xdr:nvSpPr>
      <xdr:spPr>
        <a:xfrm>
          <a:off x="13462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2618</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3131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74688</xdr:rowOff>
    </xdr:from>
    <xdr:to>
      <xdr:col>81</xdr:col>
      <xdr:colOff>95250</xdr:colOff>
      <xdr:row>88</xdr:row>
      <xdr:rowOff>4838</xdr:rowOff>
    </xdr:to>
    <xdr:sp macro="" textlink="">
      <xdr:nvSpPr>
        <xdr:cNvPr id="275" name="楕円 274">
          <a:extLst>
            <a:ext uri="{FF2B5EF4-FFF2-40B4-BE49-F238E27FC236}">
              <a16:creationId xmlns:a16="http://schemas.microsoft.com/office/drawing/2014/main" xmlns="" id="{00000000-0008-0000-0300-000013010000}"/>
            </a:ext>
          </a:extLst>
        </xdr:cNvPr>
        <xdr:cNvSpPr/>
      </xdr:nvSpPr>
      <xdr:spPr>
        <a:xfrm>
          <a:off x="169672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46765</xdr:rowOff>
    </xdr:from>
    <xdr:ext cx="762000" cy="259045"/>
    <xdr:sp macro="" textlink="">
      <xdr:nvSpPr>
        <xdr:cNvPr id="276" name="給与水準   （国との比較）該当値テキスト">
          <a:extLst>
            <a:ext uri="{FF2B5EF4-FFF2-40B4-BE49-F238E27FC236}">
              <a16:creationId xmlns:a16="http://schemas.microsoft.com/office/drawing/2014/main" xmlns="" id="{00000000-0008-0000-0300-000014010000}"/>
            </a:ext>
          </a:extLst>
        </xdr:cNvPr>
        <xdr:cNvSpPr txBox="1"/>
      </xdr:nvSpPr>
      <xdr:spPr>
        <a:xfrm>
          <a:off x="17106900" y="1496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7" name="楕円 276">
          <a:extLst>
            <a:ext uri="{FF2B5EF4-FFF2-40B4-BE49-F238E27FC236}">
              <a16:creationId xmlns:a16="http://schemas.microsoft.com/office/drawing/2014/main" xmlns="" id="{00000000-0008-0000-0300-000015010000}"/>
            </a:ext>
          </a:extLst>
        </xdr:cNvPr>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41123</xdr:rowOff>
    </xdr:from>
    <xdr:to>
      <xdr:col>73</xdr:col>
      <xdr:colOff>44450</xdr:colOff>
      <xdr:row>88</xdr:row>
      <xdr:rowOff>142723</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5240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127500</xdr:rowOff>
    </xdr:from>
    <xdr:ext cx="7620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4909800" y="1521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6652</xdr:rowOff>
    </xdr:from>
    <xdr:to>
      <xdr:col>68</xdr:col>
      <xdr:colOff>203200</xdr:colOff>
      <xdr:row>88</xdr:row>
      <xdr:rowOff>108252</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4351000" y="150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93029</xdr:rowOff>
    </xdr:from>
    <xdr:ext cx="7620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4020800" y="1518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97668</xdr:rowOff>
    </xdr:from>
    <xdr:to>
      <xdr:col>64</xdr:col>
      <xdr:colOff>152400</xdr:colOff>
      <xdr:row>88</xdr:row>
      <xdr:rowOff>27818</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3462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12595</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3131800" y="1510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年度に比べて減少しているが、人口の減少が大きいため、人口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人当たりの職員数は増加している。今後についても指定管理者制度の推進や事務事業の見直し等により職員数の適正化に努める。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xmlns=""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a:extLst>
            <a:ext uri="{FF2B5EF4-FFF2-40B4-BE49-F238E27FC236}">
              <a16:creationId xmlns:a16="http://schemas.microsoft.com/office/drawing/2014/main" xmlns="" id="{00000000-0008-0000-0300-00002D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xmlns=""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127805</xdr:rowOff>
    </xdr:from>
    <xdr:to>
      <xdr:col>81</xdr:col>
      <xdr:colOff>44450</xdr:colOff>
      <xdr:row>67</xdr:row>
      <xdr:rowOff>126661</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flipV="1">
          <a:off x="17018000" y="10071905"/>
          <a:ext cx="0" cy="1541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98738</xdr:rowOff>
    </xdr:from>
    <xdr:ext cx="762000" cy="259045"/>
    <xdr:sp macro="" textlink="">
      <xdr:nvSpPr>
        <xdr:cNvPr id="315" name="定員管理の状況最小値テキスト">
          <a:extLst>
            <a:ext uri="{FF2B5EF4-FFF2-40B4-BE49-F238E27FC236}">
              <a16:creationId xmlns:a16="http://schemas.microsoft.com/office/drawing/2014/main" xmlns="" id="{00000000-0008-0000-0300-00003B010000}"/>
            </a:ext>
          </a:extLst>
        </xdr:cNvPr>
        <xdr:cNvSpPr txBox="1"/>
      </xdr:nvSpPr>
      <xdr:spPr>
        <a:xfrm>
          <a:off x="17106900" y="11585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126661</xdr:rowOff>
    </xdr:from>
    <xdr:to>
      <xdr:col>81</xdr:col>
      <xdr:colOff>133350</xdr:colOff>
      <xdr:row>67</xdr:row>
      <xdr:rowOff>126661</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6929100" y="1161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42732</xdr:rowOff>
    </xdr:from>
    <xdr:ext cx="762000" cy="259045"/>
    <xdr:sp macro="" textlink="">
      <xdr:nvSpPr>
        <xdr:cNvPr id="317" name="定員管理の状況最大値テキスト">
          <a:extLst>
            <a:ext uri="{FF2B5EF4-FFF2-40B4-BE49-F238E27FC236}">
              <a16:creationId xmlns:a16="http://schemas.microsoft.com/office/drawing/2014/main" xmlns="" id="{00000000-0008-0000-0300-00003D010000}"/>
            </a:ext>
          </a:extLst>
        </xdr:cNvPr>
        <xdr:cNvSpPr txBox="1"/>
      </xdr:nvSpPr>
      <xdr:spPr>
        <a:xfrm>
          <a:off x="17106900" y="981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127805</xdr:rowOff>
    </xdr:from>
    <xdr:to>
      <xdr:col>81</xdr:col>
      <xdr:colOff>133350</xdr:colOff>
      <xdr:row>58</xdr:row>
      <xdr:rowOff>127805</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929100" y="1007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75142</xdr:rowOff>
    </xdr:from>
    <xdr:to>
      <xdr:col>81</xdr:col>
      <xdr:colOff>44450</xdr:colOff>
      <xdr:row>61</xdr:row>
      <xdr:rowOff>92032</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179800" y="10533592"/>
          <a:ext cx="838200" cy="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102125</xdr:rowOff>
    </xdr:from>
    <xdr:ext cx="762000" cy="259045"/>
    <xdr:sp macro="" textlink="">
      <xdr:nvSpPr>
        <xdr:cNvPr id="320" name="定員管理の状況平均値テキスト">
          <a:extLst>
            <a:ext uri="{FF2B5EF4-FFF2-40B4-BE49-F238E27FC236}">
              <a16:creationId xmlns:a16="http://schemas.microsoft.com/office/drawing/2014/main" xmlns="" id="{00000000-0008-0000-0300-000040010000}"/>
            </a:ext>
          </a:extLst>
        </xdr:cNvPr>
        <xdr:cNvSpPr txBox="1"/>
      </xdr:nvSpPr>
      <xdr:spPr>
        <a:xfrm>
          <a:off x="17106900" y="10217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85598</xdr:rowOff>
    </xdr:from>
    <xdr:to>
      <xdr:col>81</xdr:col>
      <xdr:colOff>95250</xdr:colOff>
      <xdr:row>61</xdr:row>
      <xdr:rowOff>15748</xdr:rowOff>
    </xdr:to>
    <xdr:sp macro="" textlink="">
      <xdr:nvSpPr>
        <xdr:cNvPr id="321" name="フローチャート: 判断 320">
          <a:extLst>
            <a:ext uri="{FF2B5EF4-FFF2-40B4-BE49-F238E27FC236}">
              <a16:creationId xmlns:a16="http://schemas.microsoft.com/office/drawing/2014/main" xmlns="" id="{00000000-0008-0000-0300-000041010000}"/>
            </a:ext>
          </a:extLst>
        </xdr:cNvPr>
        <xdr:cNvSpPr/>
      </xdr:nvSpPr>
      <xdr:spPr>
        <a:xfrm>
          <a:off x="169672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64685</xdr:rowOff>
    </xdr:from>
    <xdr:to>
      <xdr:col>77</xdr:col>
      <xdr:colOff>44450</xdr:colOff>
      <xdr:row>61</xdr:row>
      <xdr:rowOff>75142</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5290800" y="10523135"/>
          <a:ext cx="8890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76750</xdr:rowOff>
    </xdr:from>
    <xdr:to>
      <xdr:col>77</xdr:col>
      <xdr:colOff>95250</xdr:colOff>
      <xdr:row>61</xdr:row>
      <xdr:rowOff>6900</xdr:rowOff>
    </xdr:to>
    <xdr:sp macro="" textlink="">
      <xdr:nvSpPr>
        <xdr:cNvPr id="323" name="フローチャート: 判断 322">
          <a:extLst>
            <a:ext uri="{FF2B5EF4-FFF2-40B4-BE49-F238E27FC236}">
              <a16:creationId xmlns:a16="http://schemas.microsoft.com/office/drawing/2014/main" xmlns="" id="{00000000-0008-0000-0300-000043010000}"/>
            </a:ext>
          </a:extLst>
        </xdr:cNvPr>
        <xdr:cNvSpPr/>
      </xdr:nvSpPr>
      <xdr:spPr>
        <a:xfrm>
          <a:off x="16129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17077</xdr:rowOff>
    </xdr:from>
    <xdr:ext cx="7366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5798800" y="1013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48599</xdr:rowOff>
    </xdr:from>
    <xdr:to>
      <xdr:col>72</xdr:col>
      <xdr:colOff>203200</xdr:colOff>
      <xdr:row>61</xdr:row>
      <xdr:rowOff>64685</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4401800" y="10507049"/>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70316</xdr:rowOff>
    </xdr:from>
    <xdr:to>
      <xdr:col>73</xdr:col>
      <xdr:colOff>44450</xdr:colOff>
      <xdr:row>61</xdr:row>
      <xdr:rowOff>466</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5240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10643</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4909800" y="1012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48599</xdr:rowOff>
    </xdr:from>
    <xdr:to>
      <xdr:col>68</xdr:col>
      <xdr:colOff>152400</xdr:colOff>
      <xdr:row>61</xdr:row>
      <xdr:rowOff>68707</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flipV="1">
          <a:off x="13512800" y="10507049"/>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38946</xdr:rowOff>
    </xdr:from>
    <xdr:to>
      <xdr:col>68</xdr:col>
      <xdr:colOff>203200</xdr:colOff>
      <xdr:row>60</xdr:row>
      <xdr:rowOff>140546</xdr:rowOff>
    </xdr:to>
    <xdr:sp macro="" textlink="">
      <xdr:nvSpPr>
        <xdr:cNvPr id="329" name="フローチャート: 判断 328">
          <a:extLst>
            <a:ext uri="{FF2B5EF4-FFF2-40B4-BE49-F238E27FC236}">
              <a16:creationId xmlns:a16="http://schemas.microsoft.com/office/drawing/2014/main" xmlns="" id="{00000000-0008-0000-0300-000049010000}"/>
            </a:ext>
          </a:extLst>
        </xdr:cNvPr>
        <xdr:cNvSpPr/>
      </xdr:nvSpPr>
      <xdr:spPr>
        <a:xfrm>
          <a:off x="14351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150723</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020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128355</xdr:rowOff>
    </xdr:from>
    <xdr:to>
      <xdr:col>64</xdr:col>
      <xdr:colOff>152400</xdr:colOff>
      <xdr:row>60</xdr:row>
      <xdr:rowOff>58505</xdr:rowOff>
    </xdr:to>
    <xdr:sp macro="" textlink="">
      <xdr:nvSpPr>
        <xdr:cNvPr id="331" name="フローチャート: 判断 330">
          <a:extLst>
            <a:ext uri="{FF2B5EF4-FFF2-40B4-BE49-F238E27FC236}">
              <a16:creationId xmlns:a16="http://schemas.microsoft.com/office/drawing/2014/main" xmlns="" id="{00000000-0008-0000-0300-00004B010000}"/>
            </a:ext>
          </a:extLst>
        </xdr:cNvPr>
        <xdr:cNvSpPr/>
      </xdr:nvSpPr>
      <xdr:spPr>
        <a:xfrm>
          <a:off x="13462000" y="1024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68682</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3131800" y="1001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41232</xdr:rowOff>
    </xdr:from>
    <xdr:to>
      <xdr:col>81</xdr:col>
      <xdr:colOff>95250</xdr:colOff>
      <xdr:row>61</xdr:row>
      <xdr:rowOff>142832</xdr:rowOff>
    </xdr:to>
    <xdr:sp macro="" textlink="">
      <xdr:nvSpPr>
        <xdr:cNvPr id="338" name="楕円 337">
          <a:extLst>
            <a:ext uri="{FF2B5EF4-FFF2-40B4-BE49-F238E27FC236}">
              <a16:creationId xmlns:a16="http://schemas.microsoft.com/office/drawing/2014/main" xmlns="" id="{00000000-0008-0000-0300-000052010000}"/>
            </a:ext>
          </a:extLst>
        </xdr:cNvPr>
        <xdr:cNvSpPr/>
      </xdr:nvSpPr>
      <xdr:spPr>
        <a:xfrm>
          <a:off x="16967200" y="1049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13309</xdr:rowOff>
    </xdr:from>
    <xdr:ext cx="762000" cy="259045"/>
    <xdr:sp macro="" textlink="">
      <xdr:nvSpPr>
        <xdr:cNvPr id="339" name="定員管理の状況該当値テキスト">
          <a:extLst>
            <a:ext uri="{FF2B5EF4-FFF2-40B4-BE49-F238E27FC236}">
              <a16:creationId xmlns:a16="http://schemas.microsoft.com/office/drawing/2014/main" xmlns="" id="{00000000-0008-0000-0300-000053010000}"/>
            </a:ext>
          </a:extLst>
        </xdr:cNvPr>
        <xdr:cNvSpPr txBox="1"/>
      </xdr:nvSpPr>
      <xdr:spPr>
        <a:xfrm>
          <a:off x="17106900" y="1047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24342</xdr:rowOff>
    </xdr:from>
    <xdr:to>
      <xdr:col>77</xdr:col>
      <xdr:colOff>95250</xdr:colOff>
      <xdr:row>61</xdr:row>
      <xdr:rowOff>125942</xdr:rowOff>
    </xdr:to>
    <xdr:sp macro="" textlink="">
      <xdr:nvSpPr>
        <xdr:cNvPr id="340" name="楕円 339">
          <a:extLst>
            <a:ext uri="{FF2B5EF4-FFF2-40B4-BE49-F238E27FC236}">
              <a16:creationId xmlns:a16="http://schemas.microsoft.com/office/drawing/2014/main" xmlns="" id="{00000000-0008-0000-0300-000054010000}"/>
            </a:ext>
          </a:extLst>
        </xdr:cNvPr>
        <xdr:cNvSpPr/>
      </xdr:nvSpPr>
      <xdr:spPr>
        <a:xfrm>
          <a:off x="16129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110719</xdr:rowOff>
    </xdr:from>
    <xdr:ext cx="7366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5798800" y="10569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13885</xdr:rowOff>
    </xdr:from>
    <xdr:to>
      <xdr:col>73</xdr:col>
      <xdr:colOff>44450</xdr:colOff>
      <xdr:row>61</xdr:row>
      <xdr:rowOff>115485</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5240000" y="1047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100262</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4909800" y="10558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169249</xdr:rowOff>
    </xdr:from>
    <xdr:to>
      <xdr:col>68</xdr:col>
      <xdr:colOff>203200</xdr:colOff>
      <xdr:row>61</xdr:row>
      <xdr:rowOff>99399</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4351000" y="1045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84176</xdr:rowOff>
    </xdr:from>
    <xdr:ext cx="7620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4020800" y="1054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17907</xdr:rowOff>
    </xdr:from>
    <xdr:to>
      <xdr:col>64</xdr:col>
      <xdr:colOff>152400</xdr:colOff>
      <xdr:row>61</xdr:row>
      <xdr:rowOff>119507</xdr:rowOff>
    </xdr:to>
    <xdr:sp macro="" textlink="">
      <xdr:nvSpPr>
        <xdr:cNvPr id="346" name="楕円 345">
          <a:extLst>
            <a:ext uri="{FF2B5EF4-FFF2-40B4-BE49-F238E27FC236}">
              <a16:creationId xmlns:a16="http://schemas.microsoft.com/office/drawing/2014/main" xmlns="" id="{00000000-0008-0000-0300-00005A010000}"/>
            </a:ext>
          </a:extLst>
        </xdr:cNvPr>
        <xdr:cNvSpPr/>
      </xdr:nvSpPr>
      <xdr:spPr>
        <a:xfrm>
          <a:off x="13462000" y="104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104284</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3131800" y="105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毎年数値は若干改善しているものの、依然として類似団体平均より高い水準にある。財政措置の優位な起債を活用するだけでなく、起債総額についても見直す必要があるため起債充当事業の縮減を行う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xmlns=""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3" name="テキスト ボックス 372">
          <a:extLst>
            <a:ext uri="{FF2B5EF4-FFF2-40B4-BE49-F238E27FC236}">
              <a16:creationId xmlns:a16="http://schemas.microsoft.com/office/drawing/2014/main" xmlns="" id="{00000000-0008-0000-0300-000075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5" name="テキスト ボックス 374">
          <a:extLst>
            <a:ext uri="{FF2B5EF4-FFF2-40B4-BE49-F238E27FC236}">
              <a16:creationId xmlns:a16="http://schemas.microsoft.com/office/drawing/2014/main" xmlns="" id="{00000000-0008-0000-0300-000077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7" name="テキスト ボックス 376">
          <a:extLst>
            <a:ext uri="{FF2B5EF4-FFF2-40B4-BE49-F238E27FC236}">
              <a16:creationId xmlns:a16="http://schemas.microsoft.com/office/drawing/2014/main" xmlns="" id="{00000000-0008-0000-0300-000079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xmlns=""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44</xdr:row>
      <xdr:rowOff>165100</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flipV="1">
          <a:off x="17018000" y="6226628"/>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0" name="公債費負担の状況最小値テキスト">
          <a:extLst>
            <a:ext uri="{FF2B5EF4-FFF2-40B4-BE49-F238E27FC236}">
              <a16:creationId xmlns:a16="http://schemas.microsoft.com/office/drawing/2014/main" xmlns="" id="{00000000-0008-0000-0300-00007C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2" name="公債費負担の状況最大値テキスト">
          <a:extLst>
            <a:ext uri="{FF2B5EF4-FFF2-40B4-BE49-F238E27FC236}">
              <a16:creationId xmlns:a16="http://schemas.microsoft.com/office/drawing/2014/main" xmlns="" id="{00000000-0008-0000-0300-00007E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47474</xdr:rowOff>
    </xdr:from>
    <xdr:to>
      <xdr:col>81</xdr:col>
      <xdr:colOff>44450</xdr:colOff>
      <xdr:row>41</xdr:row>
      <xdr:rowOff>58965</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flipV="1">
          <a:off x="16179800" y="7076924"/>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103310</xdr:rowOff>
    </xdr:from>
    <xdr:ext cx="762000" cy="259045"/>
    <xdr:sp macro="" textlink="">
      <xdr:nvSpPr>
        <xdr:cNvPr id="385" name="公債費負担の状況平均値テキスト">
          <a:extLst>
            <a:ext uri="{FF2B5EF4-FFF2-40B4-BE49-F238E27FC236}">
              <a16:creationId xmlns:a16="http://schemas.microsoft.com/office/drawing/2014/main" xmlns="" id="{00000000-0008-0000-0300-000081010000}"/>
            </a:ext>
          </a:extLst>
        </xdr:cNvPr>
        <xdr:cNvSpPr txBox="1"/>
      </xdr:nvSpPr>
      <xdr:spPr>
        <a:xfrm>
          <a:off x="17106900" y="661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386" name="フローチャート: 判断 385">
          <a:extLst>
            <a:ext uri="{FF2B5EF4-FFF2-40B4-BE49-F238E27FC236}">
              <a16:creationId xmlns:a16="http://schemas.microsoft.com/office/drawing/2014/main" xmlns="" id="{00000000-0008-0000-0300-000082010000}"/>
            </a:ext>
          </a:extLst>
        </xdr:cNvPr>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58965</xdr:rowOff>
    </xdr:from>
    <xdr:to>
      <xdr:col>77</xdr:col>
      <xdr:colOff>44450</xdr:colOff>
      <xdr:row>41</xdr:row>
      <xdr:rowOff>116417</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flipV="1">
          <a:off x="15290800" y="7088415"/>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42</xdr:row>
      <xdr:rowOff>2419</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flipV="1">
          <a:off x="14401800" y="7145867"/>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98274</xdr:rowOff>
    </xdr:from>
    <xdr:to>
      <xdr:col>73</xdr:col>
      <xdr:colOff>44450</xdr:colOff>
      <xdr:row>40</xdr:row>
      <xdr:rowOff>28424</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5240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38601</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909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2419</xdr:rowOff>
    </xdr:from>
    <xdr:to>
      <xdr:col>68</xdr:col>
      <xdr:colOff>152400</xdr:colOff>
      <xdr:row>42</xdr:row>
      <xdr:rowOff>48381</xdr:rowOff>
    </xdr:to>
    <xdr:cxnSp macro="">
      <xdr:nvCxnSpPr>
        <xdr:cNvPr id="393" name="直線コネクタ 392">
          <a:extLst>
            <a:ext uri="{FF2B5EF4-FFF2-40B4-BE49-F238E27FC236}">
              <a16:creationId xmlns:a16="http://schemas.microsoft.com/office/drawing/2014/main" xmlns="" id="{00000000-0008-0000-0300-000089010000}"/>
            </a:ext>
          </a:extLst>
        </xdr:cNvPr>
        <xdr:cNvCxnSpPr/>
      </xdr:nvCxnSpPr>
      <xdr:spPr>
        <a:xfrm flipV="1">
          <a:off x="13512800" y="720331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109765</xdr:rowOff>
    </xdr:from>
    <xdr:to>
      <xdr:col>68</xdr:col>
      <xdr:colOff>203200</xdr:colOff>
      <xdr:row>40</xdr:row>
      <xdr:rowOff>39915</xdr:rowOff>
    </xdr:to>
    <xdr:sp macro="" textlink="">
      <xdr:nvSpPr>
        <xdr:cNvPr id="394" name="フローチャート: 判断 393">
          <a:extLst>
            <a:ext uri="{FF2B5EF4-FFF2-40B4-BE49-F238E27FC236}">
              <a16:creationId xmlns:a16="http://schemas.microsoft.com/office/drawing/2014/main" xmlns="" id="{00000000-0008-0000-0300-00008A010000}"/>
            </a:ext>
          </a:extLst>
        </xdr:cNvPr>
        <xdr:cNvSpPr/>
      </xdr:nvSpPr>
      <xdr:spPr>
        <a:xfrm>
          <a:off x="14351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50092</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4020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64709</xdr:rowOff>
    </xdr:from>
    <xdr:to>
      <xdr:col>64</xdr:col>
      <xdr:colOff>152400</xdr:colOff>
      <xdr:row>40</xdr:row>
      <xdr:rowOff>166309</xdr:rowOff>
    </xdr:to>
    <xdr:sp macro="" textlink="">
      <xdr:nvSpPr>
        <xdr:cNvPr id="396" name="フローチャート: 判断 395">
          <a:extLst>
            <a:ext uri="{FF2B5EF4-FFF2-40B4-BE49-F238E27FC236}">
              <a16:creationId xmlns:a16="http://schemas.microsoft.com/office/drawing/2014/main" xmlns="" id="{00000000-0008-0000-0300-00008C010000}"/>
            </a:ext>
          </a:extLst>
        </xdr:cNvPr>
        <xdr:cNvSpPr/>
      </xdr:nvSpPr>
      <xdr:spPr>
        <a:xfrm>
          <a:off x="13462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5036</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3131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403" name="楕円 402">
          <a:extLst>
            <a:ext uri="{FF2B5EF4-FFF2-40B4-BE49-F238E27FC236}">
              <a16:creationId xmlns:a16="http://schemas.microsoft.com/office/drawing/2014/main" xmlns="" id="{00000000-0008-0000-0300-000093010000}"/>
            </a:ext>
          </a:extLst>
        </xdr:cNvPr>
        <xdr:cNvSpPr/>
      </xdr:nvSpPr>
      <xdr:spPr>
        <a:xfrm>
          <a:off x="169672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140201</xdr:rowOff>
    </xdr:from>
    <xdr:ext cx="762000" cy="259045"/>
    <xdr:sp macro="" textlink="">
      <xdr:nvSpPr>
        <xdr:cNvPr id="404" name="公債費負担の状況該当値テキスト">
          <a:extLst>
            <a:ext uri="{FF2B5EF4-FFF2-40B4-BE49-F238E27FC236}">
              <a16:creationId xmlns:a16="http://schemas.microsoft.com/office/drawing/2014/main" xmlns="" id="{00000000-0008-0000-0300-000094010000}"/>
            </a:ext>
          </a:extLst>
        </xdr:cNvPr>
        <xdr:cNvSpPr txBox="1"/>
      </xdr:nvSpPr>
      <xdr:spPr>
        <a:xfrm>
          <a:off x="17106900" y="69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8165</xdr:rowOff>
    </xdr:from>
    <xdr:to>
      <xdr:col>77</xdr:col>
      <xdr:colOff>95250</xdr:colOff>
      <xdr:row>41</xdr:row>
      <xdr:rowOff>109765</xdr:rowOff>
    </xdr:to>
    <xdr:sp macro="" textlink="">
      <xdr:nvSpPr>
        <xdr:cNvPr id="405" name="楕円 404">
          <a:extLst>
            <a:ext uri="{FF2B5EF4-FFF2-40B4-BE49-F238E27FC236}">
              <a16:creationId xmlns:a16="http://schemas.microsoft.com/office/drawing/2014/main" xmlns="" id="{00000000-0008-0000-0300-000095010000}"/>
            </a:ext>
          </a:extLst>
        </xdr:cNvPr>
        <xdr:cNvSpPr/>
      </xdr:nvSpPr>
      <xdr:spPr>
        <a:xfrm>
          <a:off x="16129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94542</xdr:rowOff>
    </xdr:from>
    <xdr:ext cx="7366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5798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407" name="楕円 406">
          <a:extLst>
            <a:ext uri="{FF2B5EF4-FFF2-40B4-BE49-F238E27FC236}">
              <a16:creationId xmlns:a16="http://schemas.microsoft.com/office/drawing/2014/main" xmlns="" id="{00000000-0008-0000-0300-000097010000}"/>
            </a:ext>
          </a:extLst>
        </xdr:cNvPr>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151994</xdr:rowOff>
    </xdr:from>
    <xdr:ext cx="7620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123069</xdr:rowOff>
    </xdr:from>
    <xdr:to>
      <xdr:col>68</xdr:col>
      <xdr:colOff>203200</xdr:colOff>
      <xdr:row>42</xdr:row>
      <xdr:rowOff>53219</xdr:rowOff>
    </xdr:to>
    <xdr:sp macro="" textlink="">
      <xdr:nvSpPr>
        <xdr:cNvPr id="409" name="楕円 408">
          <a:extLst>
            <a:ext uri="{FF2B5EF4-FFF2-40B4-BE49-F238E27FC236}">
              <a16:creationId xmlns:a16="http://schemas.microsoft.com/office/drawing/2014/main" xmlns="" id="{00000000-0008-0000-0300-000099010000}"/>
            </a:ext>
          </a:extLst>
        </xdr:cNvPr>
        <xdr:cNvSpPr/>
      </xdr:nvSpPr>
      <xdr:spPr>
        <a:xfrm>
          <a:off x="14351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37996</xdr:rowOff>
    </xdr:from>
    <xdr:ext cx="762000" cy="259045"/>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4020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169031</xdr:rowOff>
    </xdr:from>
    <xdr:to>
      <xdr:col>64</xdr:col>
      <xdr:colOff>152400</xdr:colOff>
      <xdr:row>42</xdr:row>
      <xdr:rowOff>99181</xdr:rowOff>
    </xdr:to>
    <xdr:sp macro="" textlink="">
      <xdr:nvSpPr>
        <xdr:cNvPr id="411" name="楕円 410">
          <a:extLst>
            <a:ext uri="{FF2B5EF4-FFF2-40B4-BE49-F238E27FC236}">
              <a16:creationId xmlns:a16="http://schemas.microsoft.com/office/drawing/2014/main" xmlns="" id="{00000000-0008-0000-0300-00009B010000}"/>
            </a:ext>
          </a:extLst>
        </xdr:cNvPr>
        <xdr:cNvSpPr/>
      </xdr:nvSpPr>
      <xdr:spPr>
        <a:xfrm>
          <a:off x="13462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83958</xdr:rowOff>
    </xdr:from>
    <xdr:ext cx="762000" cy="259045"/>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3131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道路や水道事業等のインフラ整備に係る地方債残高が将来負担比率を押し上げている。平成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年度は庁舎及び保育所の建設を行い将来負担比率も悪化したので、令和元年度以降は新発債を抑制し、財政の健全化に努める。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xmlns=""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xmlns=""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xmlns=""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xmlns=""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166068</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flipV="1">
          <a:off x="17018000" y="2313214"/>
          <a:ext cx="0" cy="16247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138145</xdr:rowOff>
    </xdr:from>
    <xdr:ext cx="762000" cy="259045"/>
    <xdr:sp macro="" textlink="">
      <xdr:nvSpPr>
        <xdr:cNvPr id="444" name="将来負担の状況最小値テキスト">
          <a:extLst>
            <a:ext uri="{FF2B5EF4-FFF2-40B4-BE49-F238E27FC236}">
              <a16:creationId xmlns:a16="http://schemas.microsoft.com/office/drawing/2014/main" xmlns="" id="{00000000-0008-0000-0300-0000BC010000}"/>
            </a:ext>
          </a:extLst>
        </xdr:cNvPr>
        <xdr:cNvSpPr txBox="1"/>
      </xdr:nvSpPr>
      <xdr:spPr>
        <a:xfrm>
          <a:off x="17106900" y="39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166068</xdr:rowOff>
    </xdr:from>
    <xdr:to>
      <xdr:col>81</xdr:col>
      <xdr:colOff>133350</xdr:colOff>
      <xdr:row>22</xdr:row>
      <xdr:rowOff>166068</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a:off x="16929100" y="393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xmlns=""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xmlns=""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32838</xdr:rowOff>
    </xdr:from>
    <xdr:to>
      <xdr:col>81</xdr:col>
      <xdr:colOff>44450</xdr:colOff>
      <xdr:row>17</xdr:row>
      <xdr:rowOff>42031</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a:off x="16179800" y="2947488"/>
          <a:ext cx="8382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118792</xdr:rowOff>
    </xdr:from>
    <xdr:ext cx="762000" cy="259045"/>
    <xdr:sp macro="" textlink="">
      <xdr:nvSpPr>
        <xdr:cNvPr id="449" name="将来負担の状況平均値テキスト">
          <a:extLst>
            <a:ext uri="{FF2B5EF4-FFF2-40B4-BE49-F238E27FC236}">
              <a16:creationId xmlns:a16="http://schemas.microsoft.com/office/drawing/2014/main" xmlns="" id="{00000000-0008-0000-0300-0000C1010000}"/>
            </a:ext>
          </a:extLst>
        </xdr:cNvPr>
        <xdr:cNvSpPr txBox="1"/>
      </xdr:nvSpPr>
      <xdr:spPr>
        <a:xfrm>
          <a:off x="17106900" y="23476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102265</xdr:rowOff>
    </xdr:from>
    <xdr:to>
      <xdr:col>81</xdr:col>
      <xdr:colOff>95250</xdr:colOff>
      <xdr:row>15</xdr:row>
      <xdr:rowOff>32415</xdr:rowOff>
    </xdr:to>
    <xdr:sp macro="" textlink="">
      <xdr:nvSpPr>
        <xdr:cNvPr id="450" name="フローチャート: 判断 449">
          <a:extLst>
            <a:ext uri="{FF2B5EF4-FFF2-40B4-BE49-F238E27FC236}">
              <a16:creationId xmlns:a16="http://schemas.microsoft.com/office/drawing/2014/main" xmlns="" id="{00000000-0008-0000-0300-0000C2010000}"/>
            </a:ext>
          </a:extLst>
        </xdr:cNvPr>
        <xdr:cNvSpPr/>
      </xdr:nvSpPr>
      <xdr:spPr>
        <a:xfrm>
          <a:off x="169672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32838</xdr:rowOff>
    </xdr:from>
    <xdr:to>
      <xdr:col>77</xdr:col>
      <xdr:colOff>44450</xdr:colOff>
      <xdr:row>17</xdr:row>
      <xdr:rowOff>60416</xdr:rowOff>
    </xdr:to>
    <xdr:cxnSp macro="">
      <xdr:nvCxnSpPr>
        <xdr:cNvPr id="451" name="直線コネクタ 450">
          <a:extLst>
            <a:ext uri="{FF2B5EF4-FFF2-40B4-BE49-F238E27FC236}">
              <a16:creationId xmlns:a16="http://schemas.microsoft.com/office/drawing/2014/main" xmlns="" id="{00000000-0008-0000-0300-0000C3010000}"/>
            </a:ext>
          </a:extLst>
        </xdr:cNvPr>
        <xdr:cNvCxnSpPr/>
      </xdr:nvCxnSpPr>
      <xdr:spPr>
        <a:xfrm flipV="1">
          <a:off x="15290800" y="2947488"/>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67552</xdr:rowOff>
    </xdr:from>
    <xdr:to>
      <xdr:col>77</xdr:col>
      <xdr:colOff>95250</xdr:colOff>
      <xdr:row>15</xdr:row>
      <xdr:rowOff>169152</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6129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7879</xdr:rowOff>
    </xdr:from>
    <xdr:ext cx="7366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5798800" y="2408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60416</xdr:rowOff>
    </xdr:from>
    <xdr:to>
      <xdr:col>72</xdr:col>
      <xdr:colOff>203200</xdr:colOff>
      <xdr:row>17</xdr:row>
      <xdr:rowOff>151190</xdr:rowOff>
    </xdr:to>
    <xdr:cxnSp macro="">
      <xdr:nvCxnSpPr>
        <xdr:cNvPr id="454" name="直線コネクタ 453">
          <a:extLst>
            <a:ext uri="{FF2B5EF4-FFF2-40B4-BE49-F238E27FC236}">
              <a16:creationId xmlns:a16="http://schemas.microsoft.com/office/drawing/2014/main" xmlns="" id="{00000000-0008-0000-0300-0000C6010000}"/>
            </a:ext>
          </a:extLst>
        </xdr:cNvPr>
        <xdr:cNvCxnSpPr/>
      </xdr:nvCxnSpPr>
      <xdr:spPr>
        <a:xfrm flipV="1">
          <a:off x="14401800" y="2975066"/>
          <a:ext cx="889000" cy="9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133048</xdr:rowOff>
    </xdr:from>
    <xdr:to>
      <xdr:col>73</xdr:col>
      <xdr:colOff>44450</xdr:colOff>
      <xdr:row>16</xdr:row>
      <xdr:rowOff>63198</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5240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73375</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4909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151190</xdr:rowOff>
    </xdr:from>
    <xdr:to>
      <xdr:col>68</xdr:col>
      <xdr:colOff>152400</xdr:colOff>
      <xdr:row>19</xdr:row>
      <xdr:rowOff>27758</xdr:rowOff>
    </xdr:to>
    <xdr:cxnSp macro="">
      <xdr:nvCxnSpPr>
        <xdr:cNvPr id="457" name="直線コネクタ 456">
          <a:extLst>
            <a:ext uri="{FF2B5EF4-FFF2-40B4-BE49-F238E27FC236}">
              <a16:creationId xmlns:a16="http://schemas.microsoft.com/office/drawing/2014/main" xmlns="" id="{00000000-0008-0000-0300-0000C9010000}"/>
            </a:ext>
          </a:extLst>
        </xdr:cNvPr>
        <xdr:cNvCxnSpPr/>
      </xdr:nvCxnSpPr>
      <xdr:spPr>
        <a:xfrm flipV="1">
          <a:off x="13512800" y="3065840"/>
          <a:ext cx="889000" cy="21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94222</xdr:rowOff>
    </xdr:from>
    <xdr:to>
      <xdr:col>68</xdr:col>
      <xdr:colOff>203200</xdr:colOff>
      <xdr:row>15</xdr:row>
      <xdr:rowOff>24372</xdr:rowOff>
    </xdr:to>
    <xdr:sp macro="" textlink="">
      <xdr:nvSpPr>
        <xdr:cNvPr id="458" name="フローチャート: 判断 457">
          <a:extLst>
            <a:ext uri="{FF2B5EF4-FFF2-40B4-BE49-F238E27FC236}">
              <a16:creationId xmlns:a16="http://schemas.microsoft.com/office/drawing/2014/main" xmlns="" id="{00000000-0008-0000-0300-0000CA010000}"/>
            </a:ext>
          </a:extLst>
        </xdr:cNvPr>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78800</xdr:rowOff>
    </xdr:from>
    <xdr:to>
      <xdr:col>64</xdr:col>
      <xdr:colOff>152400</xdr:colOff>
      <xdr:row>17</xdr:row>
      <xdr:rowOff>8950</xdr:rowOff>
    </xdr:to>
    <xdr:sp macro="" textlink="">
      <xdr:nvSpPr>
        <xdr:cNvPr id="460" name="フローチャート: 判断 459">
          <a:extLst>
            <a:ext uri="{FF2B5EF4-FFF2-40B4-BE49-F238E27FC236}">
              <a16:creationId xmlns:a16="http://schemas.microsoft.com/office/drawing/2014/main" xmlns="" id="{00000000-0008-0000-0300-0000CC010000}"/>
            </a:ext>
          </a:extLst>
        </xdr:cNvPr>
        <xdr:cNvSpPr/>
      </xdr:nvSpPr>
      <xdr:spPr>
        <a:xfrm>
          <a:off x="13462000" y="282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19127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3131800" y="25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162681</xdr:rowOff>
    </xdr:from>
    <xdr:to>
      <xdr:col>81</xdr:col>
      <xdr:colOff>95250</xdr:colOff>
      <xdr:row>17</xdr:row>
      <xdr:rowOff>92831</xdr:rowOff>
    </xdr:to>
    <xdr:sp macro="" textlink="">
      <xdr:nvSpPr>
        <xdr:cNvPr id="467" name="楕円 466">
          <a:extLst>
            <a:ext uri="{FF2B5EF4-FFF2-40B4-BE49-F238E27FC236}">
              <a16:creationId xmlns:a16="http://schemas.microsoft.com/office/drawing/2014/main" xmlns="" id="{00000000-0008-0000-0300-0000D3010000}"/>
            </a:ext>
          </a:extLst>
        </xdr:cNvPr>
        <xdr:cNvSpPr/>
      </xdr:nvSpPr>
      <xdr:spPr>
        <a:xfrm>
          <a:off x="16967200" y="290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134758</xdr:rowOff>
    </xdr:from>
    <xdr:ext cx="762000" cy="259045"/>
    <xdr:sp macro="" textlink="">
      <xdr:nvSpPr>
        <xdr:cNvPr id="468" name="将来負担の状況該当値テキスト">
          <a:extLst>
            <a:ext uri="{FF2B5EF4-FFF2-40B4-BE49-F238E27FC236}">
              <a16:creationId xmlns:a16="http://schemas.microsoft.com/office/drawing/2014/main" xmlns="" id="{00000000-0008-0000-0300-0000D4010000}"/>
            </a:ext>
          </a:extLst>
        </xdr:cNvPr>
        <xdr:cNvSpPr txBox="1"/>
      </xdr:nvSpPr>
      <xdr:spPr>
        <a:xfrm>
          <a:off x="17106900" y="287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153488</xdr:rowOff>
    </xdr:from>
    <xdr:to>
      <xdr:col>77</xdr:col>
      <xdr:colOff>95250</xdr:colOff>
      <xdr:row>17</xdr:row>
      <xdr:rowOff>83638</xdr:rowOff>
    </xdr:to>
    <xdr:sp macro="" textlink="">
      <xdr:nvSpPr>
        <xdr:cNvPr id="469" name="楕円 468">
          <a:extLst>
            <a:ext uri="{FF2B5EF4-FFF2-40B4-BE49-F238E27FC236}">
              <a16:creationId xmlns:a16="http://schemas.microsoft.com/office/drawing/2014/main" xmlns="" id="{00000000-0008-0000-0300-0000D5010000}"/>
            </a:ext>
          </a:extLst>
        </xdr:cNvPr>
        <xdr:cNvSpPr/>
      </xdr:nvSpPr>
      <xdr:spPr>
        <a:xfrm>
          <a:off x="16129000" y="289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68415</xdr:rowOff>
    </xdr:from>
    <xdr:ext cx="736600" cy="259045"/>
    <xdr:sp macro="" textlink="">
      <xdr:nvSpPr>
        <xdr:cNvPr id="470" name="テキスト ボックス 469">
          <a:extLst>
            <a:ext uri="{FF2B5EF4-FFF2-40B4-BE49-F238E27FC236}">
              <a16:creationId xmlns:a16="http://schemas.microsoft.com/office/drawing/2014/main" xmlns="" id="{00000000-0008-0000-0300-0000D6010000}"/>
            </a:ext>
          </a:extLst>
        </xdr:cNvPr>
        <xdr:cNvSpPr txBox="1"/>
      </xdr:nvSpPr>
      <xdr:spPr>
        <a:xfrm>
          <a:off x="15798800" y="298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9616</xdr:rowOff>
    </xdr:from>
    <xdr:to>
      <xdr:col>73</xdr:col>
      <xdr:colOff>44450</xdr:colOff>
      <xdr:row>17</xdr:row>
      <xdr:rowOff>111216</xdr:rowOff>
    </xdr:to>
    <xdr:sp macro="" textlink="">
      <xdr:nvSpPr>
        <xdr:cNvPr id="471" name="楕円 470">
          <a:extLst>
            <a:ext uri="{FF2B5EF4-FFF2-40B4-BE49-F238E27FC236}">
              <a16:creationId xmlns:a16="http://schemas.microsoft.com/office/drawing/2014/main" xmlns="" id="{00000000-0008-0000-0300-0000D7010000}"/>
            </a:ext>
          </a:extLst>
        </xdr:cNvPr>
        <xdr:cNvSpPr/>
      </xdr:nvSpPr>
      <xdr:spPr>
        <a:xfrm>
          <a:off x="15240000" y="292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95993</xdr:rowOff>
    </xdr:from>
    <xdr:ext cx="762000" cy="259045"/>
    <xdr:sp macro="" textlink="">
      <xdr:nvSpPr>
        <xdr:cNvPr id="472" name="テキスト ボックス 471">
          <a:extLst>
            <a:ext uri="{FF2B5EF4-FFF2-40B4-BE49-F238E27FC236}">
              <a16:creationId xmlns:a16="http://schemas.microsoft.com/office/drawing/2014/main" xmlns="" id="{00000000-0008-0000-0300-0000D8010000}"/>
            </a:ext>
          </a:extLst>
        </xdr:cNvPr>
        <xdr:cNvSpPr txBox="1"/>
      </xdr:nvSpPr>
      <xdr:spPr>
        <a:xfrm>
          <a:off x="14909800" y="301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100390</xdr:rowOff>
    </xdr:from>
    <xdr:to>
      <xdr:col>68</xdr:col>
      <xdr:colOff>203200</xdr:colOff>
      <xdr:row>18</xdr:row>
      <xdr:rowOff>30540</xdr:rowOff>
    </xdr:to>
    <xdr:sp macro="" textlink="">
      <xdr:nvSpPr>
        <xdr:cNvPr id="473" name="楕円 472">
          <a:extLst>
            <a:ext uri="{FF2B5EF4-FFF2-40B4-BE49-F238E27FC236}">
              <a16:creationId xmlns:a16="http://schemas.microsoft.com/office/drawing/2014/main" xmlns="" id="{00000000-0008-0000-0300-0000D9010000}"/>
            </a:ext>
          </a:extLst>
        </xdr:cNvPr>
        <xdr:cNvSpPr/>
      </xdr:nvSpPr>
      <xdr:spPr>
        <a:xfrm>
          <a:off x="14351000" y="301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15317</xdr:rowOff>
    </xdr:from>
    <xdr:ext cx="762000" cy="259045"/>
    <xdr:sp macro="" textlink="">
      <xdr:nvSpPr>
        <xdr:cNvPr id="474" name="テキスト ボックス 473">
          <a:extLst>
            <a:ext uri="{FF2B5EF4-FFF2-40B4-BE49-F238E27FC236}">
              <a16:creationId xmlns:a16="http://schemas.microsoft.com/office/drawing/2014/main" xmlns="" id="{00000000-0008-0000-0300-0000DA010000}"/>
            </a:ext>
          </a:extLst>
        </xdr:cNvPr>
        <xdr:cNvSpPr txBox="1"/>
      </xdr:nvSpPr>
      <xdr:spPr>
        <a:xfrm>
          <a:off x="14020800" y="31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148409</xdr:rowOff>
    </xdr:from>
    <xdr:to>
      <xdr:col>64</xdr:col>
      <xdr:colOff>152400</xdr:colOff>
      <xdr:row>19</xdr:row>
      <xdr:rowOff>78559</xdr:rowOff>
    </xdr:to>
    <xdr:sp macro="" textlink="">
      <xdr:nvSpPr>
        <xdr:cNvPr id="475" name="楕円 474">
          <a:extLst>
            <a:ext uri="{FF2B5EF4-FFF2-40B4-BE49-F238E27FC236}">
              <a16:creationId xmlns:a16="http://schemas.microsoft.com/office/drawing/2014/main" xmlns="" id="{00000000-0008-0000-0300-0000DB010000}"/>
            </a:ext>
          </a:extLst>
        </xdr:cNvPr>
        <xdr:cNvSpPr/>
      </xdr:nvSpPr>
      <xdr:spPr>
        <a:xfrm>
          <a:off x="13462000" y="323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63335</xdr:rowOff>
    </xdr:from>
    <xdr:ext cx="762000" cy="259045"/>
    <xdr:sp macro="" textlink="">
      <xdr:nvSpPr>
        <xdr:cNvPr id="476" name="テキスト ボックス 475">
          <a:extLst>
            <a:ext uri="{FF2B5EF4-FFF2-40B4-BE49-F238E27FC236}">
              <a16:creationId xmlns:a16="http://schemas.microsoft.com/office/drawing/2014/main" xmlns="" id="{00000000-0008-0000-0300-0000DC010000}"/>
            </a:ext>
          </a:extLst>
        </xdr:cNvPr>
        <xdr:cNvSpPr txBox="1"/>
      </xdr:nvSpPr>
      <xdr:spPr>
        <a:xfrm>
          <a:off x="13131800" y="3320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群馬県東吾妻町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13,885
13,619
253.91
9,340,366
9,012,409
209,029
5,371,649
11,475,317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退職者に比べて新規採用者を抑制しているが、類似団体平均と比べて人件費の割合が高い状況である。今後は会計年度任用職員も含めて各部局の職員数適正化に努める。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88900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689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60977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88900</xdr:rowOff>
    </xdr:from>
    <xdr:to>
      <xdr:col>24</xdr:col>
      <xdr:colOff>114300</xdr:colOff>
      <xdr:row>40</xdr:row>
      <xdr:rowOff>88900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107950</xdr:rowOff>
    </xdr:from>
    <xdr:to>
      <xdr:col>24</xdr:col>
      <xdr:colOff>25400</xdr:colOff>
      <xdr:row>37</xdr:row>
      <xdr:rowOff>130810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flipV="1">
          <a:off x="3987800" y="64516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39387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040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115570</xdr:rowOff>
    </xdr:from>
    <xdr:to>
      <xdr:col>19</xdr:col>
      <xdr:colOff>187325</xdr:colOff>
      <xdr:row>37</xdr:row>
      <xdr:rowOff>130810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6459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115570</xdr:rowOff>
    </xdr:from>
    <xdr:to>
      <xdr:col>15</xdr:col>
      <xdr:colOff>98425</xdr:colOff>
      <xdr:row>38</xdr:row>
      <xdr:rowOff>27940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flipV="1">
          <a:off x="2209800" y="64592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148590</xdr:rowOff>
    </xdr:from>
    <xdr:to>
      <xdr:col>15</xdr:col>
      <xdr:colOff>149225</xdr:colOff>
      <xdr:row>36</xdr:row>
      <xdr:rowOff>78740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88917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27940</xdr:rowOff>
    </xdr:from>
    <xdr:to>
      <xdr:col>11</xdr:col>
      <xdr:colOff>9525</xdr:colOff>
      <xdr:row>38</xdr:row>
      <xdr:rowOff>149860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flipV="1">
          <a:off x="1320800" y="65430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29227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80010</xdr:rowOff>
    </xdr:from>
    <xdr:to>
      <xdr:col>20</xdr:col>
      <xdr:colOff>38100</xdr:colOff>
      <xdr:row>38</xdr:row>
      <xdr:rowOff>10160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166387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148590</xdr:rowOff>
    </xdr:from>
    <xdr:to>
      <xdr:col>11</xdr:col>
      <xdr:colOff>60325</xdr:colOff>
      <xdr:row>38</xdr:row>
      <xdr:rowOff>78740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63517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99060</xdr:rowOff>
    </xdr:from>
    <xdr:to>
      <xdr:col>6</xdr:col>
      <xdr:colOff>171450</xdr:colOff>
      <xdr:row>39</xdr:row>
      <xdr:rowOff>29210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13987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物件費に係る経常経費は全国平均・群馬県平均・類似団体平均を下回っている状況である。引き続き経常経費の縮減に努めていく。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xmlns=""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21</xdr:row>
      <xdr:rowOff>167822</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6510000" y="2211614"/>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139899</xdr:rowOff>
    </xdr:from>
    <xdr:ext cx="762000" cy="259045"/>
    <xdr:sp macro="" textlink="">
      <xdr:nvSpPr>
        <xdr:cNvPr id="125" name="物件費最小値テキスト">
          <a:extLst>
            <a:ext uri="{FF2B5EF4-FFF2-40B4-BE49-F238E27FC236}">
              <a16:creationId xmlns:a16="http://schemas.microsoft.com/office/drawing/2014/main" xmlns="" id="{00000000-0008-0000-0400-00007D000000}"/>
            </a:ext>
          </a:extLst>
        </xdr:cNvPr>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167822</xdr:rowOff>
    </xdr:from>
    <xdr:to>
      <xdr:col>82</xdr:col>
      <xdr:colOff>196850</xdr:colOff>
      <xdr:row>21</xdr:row>
      <xdr:rowOff>167822</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xmlns=""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31750</xdr:rowOff>
    </xdr:from>
    <xdr:to>
      <xdr:col>82</xdr:col>
      <xdr:colOff>107950</xdr:colOff>
      <xdr:row>15</xdr:row>
      <xdr:rowOff>64407</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a:off x="15671800" y="26035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148970</xdr:rowOff>
    </xdr:from>
    <xdr:ext cx="762000" cy="259045"/>
    <xdr:sp macro="" textlink="">
      <xdr:nvSpPr>
        <xdr:cNvPr id="130" name="物件費平均値テキスト">
          <a:extLst>
            <a:ext uri="{FF2B5EF4-FFF2-40B4-BE49-F238E27FC236}">
              <a16:creationId xmlns:a16="http://schemas.microsoft.com/office/drawing/2014/main" xmlns="" id="{00000000-0008-0000-0400-000082000000}"/>
            </a:ext>
          </a:extLst>
        </xdr:cNvPr>
        <xdr:cNvSpPr txBox="1"/>
      </xdr:nvSpPr>
      <xdr:spPr>
        <a:xfrm>
          <a:off x="16598900" y="2720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31750</xdr:rowOff>
    </xdr:from>
    <xdr:to>
      <xdr:col>78</xdr:col>
      <xdr:colOff>69850</xdr:colOff>
      <xdr:row>15</xdr:row>
      <xdr:rowOff>64407</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flipV="1">
          <a:off x="14782800" y="2603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122464</xdr:rowOff>
    </xdr:from>
    <xdr:to>
      <xdr:col>78</xdr:col>
      <xdr:colOff>120650</xdr:colOff>
      <xdr:row>16</xdr:row>
      <xdr:rowOff>52614</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5621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37391</xdr:rowOff>
    </xdr:from>
    <xdr:ext cx="7366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5290800" y="2780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53521</xdr:rowOff>
    </xdr:from>
    <xdr:to>
      <xdr:col>73</xdr:col>
      <xdr:colOff>180975</xdr:colOff>
      <xdr:row>15</xdr:row>
      <xdr:rowOff>64407</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a:off x="13893800" y="26252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100693</xdr:rowOff>
    </xdr:from>
    <xdr:to>
      <xdr:col>74</xdr:col>
      <xdr:colOff>31750</xdr:colOff>
      <xdr:row>16</xdr:row>
      <xdr:rowOff>30843</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4732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15620</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401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53521</xdr:rowOff>
    </xdr:from>
    <xdr:to>
      <xdr:col>69</xdr:col>
      <xdr:colOff>92075</xdr:colOff>
      <xdr:row>15</xdr:row>
      <xdr:rowOff>75293</xdr:rowOff>
    </xdr:to>
    <xdr:cxnSp macro="">
      <xdr:nvCxnSpPr>
        <xdr:cNvPr id="138" name="直線コネクタ 137">
          <a:extLst>
            <a:ext uri="{FF2B5EF4-FFF2-40B4-BE49-F238E27FC236}">
              <a16:creationId xmlns:a16="http://schemas.microsoft.com/office/drawing/2014/main" xmlns="" id="{00000000-0008-0000-0400-00008A000000}"/>
            </a:ext>
          </a:extLst>
        </xdr:cNvPr>
        <xdr:cNvCxnSpPr/>
      </xdr:nvCxnSpPr>
      <xdr:spPr>
        <a:xfrm flipV="1">
          <a:off x="13004800" y="26252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46264</xdr:rowOff>
    </xdr:from>
    <xdr:to>
      <xdr:col>69</xdr:col>
      <xdr:colOff>142875</xdr:colOff>
      <xdr:row>15</xdr:row>
      <xdr:rowOff>147864</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3843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132641</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512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2954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143527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623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13607</xdr:rowOff>
    </xdr:from>
    <xdr:to>
      <xdr:col>82</xdr:col>
      <xdr:colOff>158750</xdr:colOff>
      <xdr:row>15</xdr:row>
      <xdr:rowOff>115207</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64592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30134</xdr:rowOff>
    </xdr:from>
    <xdr:ext cx="762000" cy="259045"/>
    <xdr:sp macro="" textlink="">
      <xdr:nvSpPr>
        <xdr:cNvPr id="149" name="物件費該当値テキスト">
          <a:extLst>
            <a:ext uri="{FF2B5EF4-FFF2-40B4-BE49-F238E27FC236}">
              <a16:creationId xmlns:a16="http://schemas.microsoft.com/office/drawing/2014/main" xmlns="" id="{00000000-0008-0000-0400-000095000000}"/>
            </a:ext>
          </a:extLst>
        </xdr:cNvPr>
        <xdr:cNvSpPr txBox="1"/>
      </xdr:nvSpPr>
      <xdr:spPr>
        <a:xfrm>
          <a:off x="165989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152400</xdr:rowOff>
    </xdr:from>
    <xdr:to>
      <xdr:col>78</xdr:col>
      <xdr:colOff>120650</xdr:colOff>
      <xdr:row>15</xdr:row>
      <xdr:rowOff>82550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92727</xdr:rowOff>
    </xdr:from>
    <xdr:ext cx="7366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13607</xdr:rowOff>
    </xdr:from>
    <xdr:to>
      <xdr:col>74</xdr:col>
      <xdr:colOff>31750</xdr:colOff>
      <xdr:row>15</xdr:row>
      <xdr:rowOff>115207</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4732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125384</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4401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2721</xdr:rowOff>
    </xdr:from>
    <xdr:to>
      <xdr:col>69</xdr:col>
      <xdr:colOff>142875</xdr:colOff>
      <xdr:row>15</xdr:row>
      <xdr:rowOff>104321</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3843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114498</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3512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24493</xdr:rowOff>
    </xdr:from>
    <xdr:to>
      <xdr:col>65</xdr:col>
      <xdr:colOff>53975</xdr:colOff>
      <xdr:row>15</xdr:row>
      <xdr:rowOff>126093</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2954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136270</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2623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年度と比較して大きく増加しているが、この原因はこども園に移行したことによる臨時職員賃金の増加等によるものである。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a:extLst>
            <a:ext uri="{FF2B5EF4-FFF2-40B4-BE49-F238E27FC236}">
              <a16:creationId xmlns:a16="http://schemas.microsoft.com/office/drawing/2014/main" xmlns="" id="{00000000-0008-0000-0400-0000B7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61</xdr:row>
      <xdr:rowOff>158750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flipV="1">
          <a:off x="4826000" y="9334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5" name="扶助費最小値テキスト">
          <a:extLst>
            <a:ext uri="{FF2B5EF4-FFF2-40B4-BE49-F238E27FC236}">
              <a16:creationId xmlns:a16="http://schemas.microsoft.com/office/drawing/2014/main" xmlns="" id="{00000000-0008-0000-0400-0000B9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7" name="扶助費最大値テキスト">
          <a:extLst>
            <a:ext uri="{FF2B5EF4-FFF2-40B4-BE49-F238E27FC236}">
              <a16:creationId xmlns:a16="http://schemas.microsoft.com/office/drawing/2014/main" xmlns="" id="{00000000-0008-0000-0400-0000BB000000}"/>
            </a:ext>
          </a:extLst>
        </xdr:cNvPr>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57</xdr:row>
      <xdr:rowOff>57150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3987800" y="96520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90" name="扶助費平均値テキスト">
          <a:extLst>
            <a:ext uri="{FF2B5EF4-FFF2-40B4-BE49-F238E27FC236}">
              <a16:creationId xmlns:a16="http://schemas.microsoft.com/office/drawing/2014/main" xmlns="" id="{00000000-0008-0000-0400-0000BE000000}"/>
            </a:ext>
          </a:extLst>
        </xdr:cNvPr>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1" name="フローチャート: 判断 190">
          <a:extLst>
            <a:ext uri="{FF2B5EF4-FFF2-40B4-BE49-F238E27FC236}">
              <a16:creationId xmlns:a16="http://schemas.microsoft.com/office/drawing/2014/main" xmlns="" id="{00000000-0008-0000-0400-0000BF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56</xdr:row>
      <xdr:rowOff>139700</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flipV="1">
          <a:off x="3098800" y="9652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127000</xdr:rowOff>
    </xdr:from>
    <xdr:to>
      <xdr:col>20</xdr:col>
      <xdr:colOff>38100</xdr:colOff>
      <xdr:row>57</xdr:row>
      <xdr:rowOff>57150</xdr:rowOff>
    </xdr:to>
    <xdr:sp macro="" textlink="">
      <xdr:nvSpPr>
        <xdr:cNvPr id="193" name="フローチャート: 判断 192">
          <a:extLst>
            <a:ext uri="{FF2B5EF4-FFF2-40B4-BE49-F238E27FC236}">
              <a16:creationId xmlns:a16="http://schemas.microsoft.com/office/drawing/2014/main" xmlns="" id="{00000000-0008-0000-0400-0000C1000000}"/>
            </a:ext>
          </a:extLst>
        </xdr:cNvPr>
        <xdr:cNvSpPr/>
      </xdr:nvSpPr>
      <xdr:spPr>
        <a:xfrm>
          <a:off x="3937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41927</xdr:rowOff>
    </xdr:from>
    <xdr:ext cx="736600" cy="259045"/>
    <xdr:sp macro="" textlink="">
      <xdr:nvSpPr>
        <xdr:cNvPr id="194" name="テキスト ボックス 193">
          <a:extLst>
            <a:ext uri="{FF2B5EF4-FFF2-40B4-BE49-F238E27FC236}">
              <a16:creationId xmlns:a16="http://schemas.microsoft.com/office/drawing/2014/main" xmlns="" id="{00000000-0008-0000-0400-0000C2000000}"/>
            </a:ext>
          </a:extLst>
        </xdr:cNvPr>
        <xdr:cNvSpPr txBox="1"/>
      </xdr:nvSpPr>
      <xdr:spPr>
        <a:xfrm>
          <a:off x="3606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139700</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a:off x="2209800" y="9613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101600</xdr:rowOff>
    </xdr:from>
    <xdr:to>
      <xdr:col>15</xdr:col>
      <xdr:colOff>149225</xdr:colOff>
      <xdr:row>57</xdr:row>
      <xdr:rowOff>31750</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56</xdr:row>
      <xdr:rowOff>12700</xdr:rowOff>
    </xdr:to>
    <xdr:cxnSp macro="">
      <xdr:nvCxnSpPr>
        <xdr:cNvPr id="198" name="直線コネクタ 197">
          <a:extLst>
            <a:ext uri="{FF2B5EF4-FFF2-40B4-BE49-F238E27FC236}">
              <a16:creationId xmlns:a16="http://schemas.microsoft.com/office/drawing/2014/main" xmlns="" id="{00000000-0008-0000-0400-0000C6000000}"/>
            </a:ext>
          </a:extLst>
        </xdr:cNvPr>
        <xdr:cNvCxnSpPr/>
      </xdr:nvCxnSpPr>
      <xdr:spPr>
        <a:xfrm>
          <a:off x="1320800" y="9461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9" name="フローチャート: 判断 198">
          <a:extLst>
            <a:ext uri="{FF2B5EF4-FFF2-40B4-BE49-F238E27FC236}">
              <a16:creationId xmlns:a16="http://schemas.microsoft.com/office/drawing/2014/main" xmlns="" id="{00000000-0008-0000-0400-0000C7000000}"/>
            </a:ext>
          </a:extLst>
        </xdr:cNvPr>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1" name="フローチャート: 判断 200">
          <a:extLst>
            <a:ext uri="{FF2B5EF4-FFF2-40B4-BE49-F238E27FC236}">
              <a16:creationId xmlns:a16="http://schemas.microsoft.com/office/drawing/2014/main" xmlns="" id="{00000000-0008-0000-0400-0000C9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6350</xdr:rowOff>
    </xdr:from>
    <xdr:to>
      <xdr:col>24</xdr:col>
      <xdr:colOff>76200</xdr:colOff>
      <xdr:row>57</xdr:row>
      <xdr:rowOff>107950</xdr:rowOff>
    </xdr:to>
    <xdr:sp macro="" textlink="">
      <xdr:nvSpPr>
        <xdr:cNvPr id="208" name="楕円 207">
          <a:extLst>
            <a:ext uri="{FF2B5EF4-FFF2-40B4-BE49-F238E27FC236}">
              <a16:creationId xmlns:a16="http://schemas.microsoft.com/office/drawing/2014/main" xmlns="" id="{00000000-0008-0000-0400-0000D0000000}"/>
            </a:ext>
          </a:extLst>
        </xdr:cNvPr>
        <xdr:cNvSpPr/>
      </xdr:nvSpPr>
      <xdr:spPr>
        <a:xfrm>
          <a:off x="47752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149877</xdr:rowOff>
    </xdr:from>
    <xdr:ext cx="762000" cy="259045"/>
    <xdr:sp macro="" textlink="">
      <xdr:nvSpPr>
        <xdr:cNvPr id="209" name="扶助費該当値テキスト">
          <a:extLst>
            <a:ext uri="{FF2B5EF4-FFF2-40B4-BE49-F238E27FC236}">
              <a16:creationId xmlns:a16="http://schemas.microsoft.com/office/drawing/2014/main" xmlns="" id="{00000000-0008-0000-0400-0000D1000000}"/>
            </a:ext>
          </a:extLst>
        </xdr:cNvPr>
        <xdr:cNvSpPr txBox="1"/>
      </xdr:nvSpPr>
      <xdr:spPr>
        <a:xfrm>
          <a:off x="49149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10" name="楕円 209">
          <a:extLst>
            <a:ext uri="{FF2B5EF4-FFF2-40B4-BE49-F238E27FC236}">
              <a16:creationId xmlns:a16="http://schemas.microsoft.com/office/drawing/2014/main" xmlns="" id="{00000000-0008-0000-0400-0000D2000000}"/>
            </a:ext>
          </a:extLst>
        </xdr:cNvPr>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211" name="テキスト ボックス 210">
          <a:extLst>
            <a:ext uri="{FF2B5EF4-FFF2-40B4-BE49-F238E27FC236}">
              <a16:creationId xmlns:a16="http://schemas.microsoft.com/office/drawing/2014/main" xmlns="" id="{00000000-0008-0000-0400-0000D3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88900</xdr:rowOff>
    </xdr:from>
    <xdr:to>
      <xdr:col>15</xdr:col>
      <xdr:colOff>149225</xdr:colOff>
      <xdr:row>57</xdr:row>
      <xdr:rowOff>19050</xdr:rowOff>
    </xdr:to>
    <xdr:sp macro="" textlink="">
      <xdr:nvSpPr>
        <xdr:cNvPr id="212" name="楕円 211">
          <a:extLst>
            <a:ext uri="{FF2B5EF4-FFF2-40B4-BE49-F238E27FC236}">
              <a16:creationId xmlns:a16="http://schemas.microsoft.com/office/drawing/2014/main" xmlns="" id="{00000000-0008-0000-0400-0000D4000000}"/>
            </a:ext>
          </a:extLst>
        </xdr:cNvPr>
        <xdr:cNvSpPr/>
      </xdr:nvSpPr>
      <xdr:spPr>
        <a:xfrm>
          <a:off x="3048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213" name="テキスト ボックス 212">
          <a:extLst>
            <a:ext uri="{FF2B5EF4-FFF2-40B4-BE49-F238E27FC236}">
              <a16:creationId xmlns:a16="http://schemas.microsoft.com/office/drawing/2014/main" xmlns="" id="{00000000-0008-0000-0400-0000D5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4" name="楕円 213">
          <a:extLst>
            <a:ext uri="{FF2B5EF4-FFF2-40B4-BE49-F238E27FC236}">
              <a16:creationId xmlns:a16="http://schemas.microsoft.com/office/drawing/2014/main" xmlns="" id="{00000000-0008-0000-0400-0000D6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5" name="テキスト ボックス 214">
          <a:extLst>
            <a:ext uri="{FF2B5EF4-FFF2-40B4-BE49-F238E27FC236}">
              <a16:creationId xmlns:a16="http://schemas.microsoft.com/office/drawing/2014/main" xmlns="" id="{00000000-0008-0000-0400-0000D7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6" name="楕円 215">
          <a:extLst>
            <a:ext uri="{FF2B5EF4-FFF2-40B4-BE49-F238E27FC236}">
              <a16:creationId xmlns:a16="http://schemas.microsoft.com/office/drawing/2014/main" xmlns="" id="{00000000-0008-0000-0400-0000D8000000}"/>
            </a:ext>
          </a:extLst>
        </xdr:cNvPr>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17" name="テキスト ボックス 216">
          <a:extLst>
            <a:ext uri="{FF2B5EF4-FFF2-40B4-BE49-F238E27FC236}">
              <a16:creationId xmlns:a16="http://schemas.microsoft.com/office/drawing/2014/main" xmlns="" id="{00000000-0008-0000-0400-0000D9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公営企業会計への繰出等が増加しており、経常収支比率は年々増加している。公営企業会計については経営戦略に基づいて料金の見直し等を行い、健全な経営に努めていく。</a:t>
          </a:r>
        </a:p>
      </xdr:txBody>
    </xdr:sp>
    <xdr:clientData/>
  </xdr:twoCellAnchor>
  <xdr:oneCellAnchor>
    <xdr:from>
      <xdr:col>62</xdr:col>
      <xdr:colOff>6350</xdr:colOff>
      <xdr:row>49</xdr:row>
      <xdr:rowOff>107950</xdr:rowOff>
    </xdr:from>
    <xdr:ext cx="298543" cy="225703"/>
    <xdr:sp macro="" textlink="">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a:extLst>
            <a:ext uri="{FF2B5EF4-FFF2-40B4-BE49-F238E27FC236}">
              <a16:creationId xmlns:a16="http://schemas.microsoft.com/office/drawing/2014/main" xmlns="" id="{00000000-0008-0000-0400-0000E6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a:extLst>
            <a:ext uri="{FF2B5EF4-FFF2-40B4-BE49-F238E27FC236}">
              <a16:creationId xmlns:a16="http://schemas.microsoft.com/office/drawing/2014/main" xmlns="" id="{00000000-0008-0000-0400-0000E8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a:extLst>
            <a:ext uri="{FF2B5EF4-FFF2-40B4-BE49-F238E27FC236}">
              <a16:creationId xmlns:a16="http://schemas.microsoft.com/office/drawing/2014/main" xmlns="" id="{00000000-0008-0000-0400-0000E9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a:extLst>
            <a:ext uri="{FF2B5EF4-FFF2-40B4-BE49-F238E27FC236}">
              <a16:creationId xmlns:a16="http://schemas.microsoft.com/office/drawing/2014/main" xmlns="" id="{00000000-0008-0000-0400-0000EA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a:extLst>
            <a:ext uri="{FF2B5EF4-FFF2-40B4-BE49-F238E27FC236}">
              <a16:creationId xmlns:a16="http://schemas.microsoft.com/office/drawing/2014/main" xmlns="" id="{00000000-0008-0000-0400-0000EB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a:extLst>
            <a:ext uri="{FF2B5EF4-FFF2-40B4-BE49-F238E27FC236}">
              <a16:creationId xmlns:a16="http://schemas.microsoft.com/office/drawing/2014/main" xmlns="" id="{00000000-0008-0000-0400-0000EC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a:extLst>
            <a:ext uri="{FF2B5EF4-FFF2-40B4-BE49-F238E27FC236}">
              <a16:creationId xmlns:a16="http://schemas.microsoft.com/office/drawing/2014/main" xmlns="" id="{00000000-0008-0000-0400-0000ED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a:extLst>
            <a:ext uri="{FF2B5EF4-FFF2-40B4-BE49-F238E27FC236}">
              <a16:creationId xmlns:a16="http://schemas.microsoft.com/office/drawing/2014/main" xmlns="" id="{00000000-0008-0000-0400-0000EE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a:extLst>
            <a:ext uri="{FF2B5EF4-FFF2-40B4-BE49-F238E27FC236}">
              <a16:creationId xmlns:a16="http://schemas.microsoft.com/office/drawing/2014/main" xmlns="" id="{00000000-0008-0000-0400-0000EF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a:extLst>
            <a:ext uri="{FF2B5EF4-FFF2-40B4-BE49-F238E27FC236}">
              <a16:creationId xmlns:a16="http://schemas.microsoft.com/office/drawing/2014/main" xmlns="" id="{00000000-0008-0000-0400-0000F1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a:extLst>
            <a:ext uri="{FF2B5EF4-FFF2-40B4-BE49-F238E27FC236}">
              <a16:creationId xmlns:a16="http://schemas.microsoft.com/office/drawing/2014/main" xmlns="" id="{00000000-0008-0000-0400-0000F3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a:extLst>
            <a:ext uri="{FF2B5EF4-FFF2-40B4-BE49-F238E27FC236}">
              <a16:creationId xmlns:a16="http://schemas.microsoft.com/office/drawing/2014/main" xmlns="" id="{00000000-0008-0000-0400-0000F5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a:extLst>
            <a:ext uri="{FF2B5EF4-FFF2-40B4-BE49-F238E27FC236}">
              <a16:creationId xmlns:a16="http://schemas.microsoft.com/office/drawing/2014/main" xmlns="" id="{00000000-0008-0000-0400-0000F6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61</xdr:row>
      <xdr:rowOff>43724</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flipV="1">
          <a:off x="16510000" y="9228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15801</xdr:rowOff>
    </xdr:from>
    <xdr:ext cx="762000" cy="259045"/>
    <xdr:sp macro="" textlink="">
      <xdr:nvSpPr>
        <xdr:cNvPr id="248" name="その他最小値テキスト">
          <a:extLst>
            <a:ext uri="{FF2B5EF4-FFF2-40B4-BE49-F238E27FC236}">
              <a16:creationId xmlns:a16="http://schemas.microsoft.com/office/drawing/2014/main" xmlns="" id="{00000000-0008-0000-0400-0000F8000000}"/>
            </a:ext>
          </a:extLst>
        </xdr:cNvPr>
        <xdr:cNvSpPr txBox="1"/>
      </xdr:nvSpPr>
      <xdr:spPr>
        <a:xfrm>
          <a:off x="16598900" y="10474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43724</xdr:rowOff>
    </xdr:from>
    <xdr:to>
      <xdr:col>82</xdr:col>
      <xdr:colOff>196850</xdr:colOff>
      <xdr:row>61</xdr:row>
      <xdr:rowOff>43724</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a:off x="16421100" y="1050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0" name="その他最大値テキスト">
          <a:extLst>
            <a:ext uri="{FF2B5EF4-FFF2-40B4-BE49-F238E27FC236}">
              <a16:creationId xmlns:a16="http://schemas.microsoft.com/office/drawing/2014/main" xmlns="" id="{00000000-0008-0000-0400-0000FA000000}"/>
            </a:ext>
          </a:extLst>
        </xdr:cNvPr>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51888</xdr:rowOff>
    </xdr:from>
    <xdr:to>
      <xdr:col>82</xdr:col>
      <xdr:colOff>107950</xdr:colOff>
      <xdr:row>56</xdr:row>
      <xdr:rowOff>71483</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5671800" y="9653088"/>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3" name="その他平均値テキスト">
          <a:extLst>
            <a:ext uri="{FF2B5EF4-FFF2-40B4-BE49-F238E27FC236}">
              <a16:creationId xmlns:a16="http://schemas.microsoft.com/office/drawing/2014/main" xmlns="" id="{00000000-0008-0000-0400-0000FD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4" name="フローチャート: 判断 253">
          <a:extLst>
            <a:ext uri="{FF2B5EF4-FFF2-40B4-BE49-F238E27FC236}">
              <a16:creationId xmlns:a16="http://schemas.microsoft.com/office/drawing/2014/main" xmlns="" id="{00000000-0008-0000-0400-0000FE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171087</xdr:rowOff>
    </xdr:from>
    <xdr:to>
      <xdr:col>78</xdr:col>
      <xdr:colOff>69850</xdr:colOff>
      <xdr:row>56</xdr:row>
      <xdr:rowOff>51888</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a:off x="14782800" y="960083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6" name="フローチャート: 判断 255">
          <a:extLst>
            <a:ext uri="{FF2B5EF4-FFF2-40B4-BE49-F238E27FC236}">
              <a16:creationId xmlns:a16="http://schemas.microsoft.com/office/drawing/2014/main" xmlns="" id="{00000000-0008-0000-0400-000000010000}"/>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99241</xdr:rowOff>
    </xdr:from>
    <xdr:to>
      <xdr:col>73</xdr:col>
      <xdr:colOff>180975</xdr:colOff>
      <xdr:row>55</xdr:row>
      <xdr:rowOff>171087</xdr:rowOff>
    </xdr:to>
    <xdr:cxnSp macro="">
      <xdr:nvCxnSpPr>
        <xdr:cNvPr id="258" name="直線コネクタ 257">
          <a:extLst>
            <a:ext uri="{FF2B5EF4-FFF2-40B4-BE49-F238E27FC236}">
              <a16:creationId xmlns:a16="http://schemas.microsoft.com/office/drawing/2014/main" xmlns="" id="{00000000-0008-0000-0400-000002010000}"/>
            </a:ext>
          </a:extLst>
        </xdr:cNvPr>
        <xdr:cNvCxnSpPr/>
      </xdr:nvCxnSpPr>
      <xdr:spPr>
        <a:xfrm>
          <a:off x="13893800" y="9528991"/>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27215</xdr:rowOff>
    </xdr:from>
    <xdr:to>
      <xdr:col>74</xdr:col>
      <xdr:colOff>31750</xdr:colOff>
      <xdr:row>56</xdr:row>
      <xdr:rowOff>128815</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113592</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4401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99241</xdr:rowOff>
    </xdr:from>
    <xdr:to>
      <xdr:col>69</xdr:col>
      <xdr:colOff>92075</xdr:colOff>
      <xdr:row>55</xdr:row>
      <xdr:rowOff>105773</xdr:rowOff>
    </xdr:to>
    <xdr:cxnSp macro="">
      <xdr:nvCxnSpPr>
        <xdr:cNvPr id="261" name="直線コネクタ 260">
          <a:extLst>
            <a:ext uri="{FF2B5EF4-FFF2-40B4-BE49-F238E27FC236}">
              <a16:creationId xmlns:a16="http://schemas.microsoft.com/office/drawing/2014/main" xmlns="" id="{00000000-0008-0000-0400-000005010000}"/>
            </a:ext>
          </a:extLst>
        </xdr:cNvPr>
        <xdr:cNvCxnSpPr/>
      </xdr:nvCxnSpPr>
      <xdr:spPr>
        <a:xfrm flipV="1">
          <a:off x="13004800" y="952899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1088</xdr:rowOff>
    </xdr:from>
    <xdr:to>
      <xdr:col>69</xdr:col>
      <xdr:colOff>142875</xdr:colOff>
      <xdr:row>56</xdr:row>
      <xdr:rowOff>102688</xdr:rowOff>
    </xdr:to>
    <xdr:sp macro="" textlink="">
      <xdr:nvSpPr>
        <xdr:cNvPr id="262" name="フローチャート: 判断 261">
          <a:extLst>
            <a:ext uri="{FF2B5EF4-FFF2-40B4-BE49-F238E27FC236}">
              <a16:creationId xmlns:a16="http://schemas.microsoft.com/office/drawing/2014/main" xmlns="" id="{00000000-0008-0000-0400-000006010000}"/>
            </a:ext>
          </a:extLst>
        </xdr:cNvPr>
        <xdr:cNvSpPr/>
      </xdr:nvSpPr>
      <xdr:spPr>
        <a:xfrm>
          <a:off x="138430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87465</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3512800" y="9688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4" name="フローチャート: 判断 263">
          <a:extLst>
            <a:ext uri="{FF2B5EF4-FFF2-40B4-BE49-F238E27FC236}">
              <a16:creationId xmlns:a16="http://schemas.microsoft.com/office/drawing/2014/main" xmlns="" id="{00000000-0008-0000-0400-000008010000}"/>
            </a:ext>
          </a:extLst>
        </xdr:cNvPr>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93997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71" name="楕円 270">
          <a:extLst>
            <a:ext uri="{FF2B5EF4-FFF2-40B4-BE49-F238E27FC236}">
              <a16:creationId xmlns:a16="http://schemas.microsoft.com/office/drawing/2014/main" xmlns="" id="{00000000-0008-0000-0400-00000F010000}"/>
            </a:ext>
          </a:extLst>
        </xdr:cNvPr>
        <xdr:cNvSpPr/>
      </xdr:nvSpPr>
      <xdr:spPr>
        <a:xfrm>
          <a:off x="16459200" y="96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37210</xdr:rowOff>
    </xdr:from>
    <xdr:ext cx="762000" cy="259045"/>
    <xdr:sp macro="" textlink="">
      <xdr:nvSpPr>
        <xdr:cNvPr id="272" name="その他該当値テキスト">
          <a:extLst>
            <a:ext uri="{FF2B5EF4-FFF2-40B4-BE49-F238E27FC236}">
              <a16:creationId xmlns:a16="http://schemas.microsoft.com/office/drawing/2014/main" xmlns="" id="{00000000-0008-0000-0400-000010010000}"/>
            </a:ext>
          </a:extLst>
        </xdr:cNvPr>
        <xdr:cNvSpPr txBox="1"/>
      </xdr:nvSpPr>
      <xdr:spPr>
        <a:xfrm>
          <a:off x="16598900" y="946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1088</xdr:rowOff>
    </xdr:from>
    <xdr:to>
      <xdr:col>78</xdr:col>
      <xdr:colOff>120650</xdr:colOff>
      <xdr:row>56</xdr:row>
      <xdr:rowOff>102688</xdr:rowOff>
    </xdr:to>
    <xdr:sp macro="" textlink="">
      <xdr:nvSpPr>
        <xdr:cNvPr id="273" name="楕円 272">
          <a:extLst>
            <a:ext uri="{FF2B5EF4-FFF2-40B4-BE49-F238E27FC236}">
              <a16:creationId xmlns:a16="http://schemas.microsoft.com/office/drawing/2014/main" xmlns="" id="{00000000-0008-0000-0400-000011010000}"/>
            </a:ext>
          </a:extLst>
        </xdr:cNvPr>
        <xdr:cNvSpPr/>
      </xdr:nvSpPr>
      <xdr:spPr>
        <a:xfrm>
          <a:off x="15621000" y="960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112865</xdr:rowOff>
    </xdr:from>
    <xdr:ext cx="736600" cy="259045"/>
    <xdr:sp macro="" textlink="">
      <xdr:nvSpPr>
        <xdr:cNvPr id="274" name="テキスト ボックス 273">
          <a:extLst>
            <a:ext uri="{FF2B5EF4-FFF2-40B4-BE49-F238E27FC236}">
              <a16:creationId xmlns:a16="http://schemas.microsoft.com/office/drawing/2014/main" xmlns="" id="{00000000-0008-0000-0400-000012010000}"/>
            </a:ext>
          </a:extLst>
        </xdr:cNvPr>
        <xdr:cNvSpPr txBox="1"/>
      </xdr:nvSpPr>
      <xdr:spPr>
        <a:xfrm>
          <a:off x="15290800" y="9371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120287</xdr:rowOff>
    </xdr:from>
    <xdr:to>
      <xdr:col>74</xdr:col>
      <xdr:colOff>31750</xdr:colOff>
      <xdr:row>56</xdr:row>
      <xdr:rowOff>50437</xdr:rowOff>
    </xdr:to>
    <xdr:sp macro="" textlink="">
      <xdr:nvSpPr>
        <xdr:cNvPr id="275" name="楕円 274">
          <a:extLst>
            <a:ext uri="{FF2B5EF4-FFF2-40B4-BE49-F238E27FC236}">
              <a16:creationId xmlns:a16="http://schemas.microsoft.com/office/drawing/2014/main" xmlns="" id="{00000000-0008-0000-0400-000013010000}"/>
            </a:ext>
          </a:extLst>
        </xdr:cNvPr>
        <xdr:cNvSpPr/>
      </xdr:nvSpPr>
      <xdr:spPr>
        <a:xfrm>
          <a:off x="14732000" y="955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60614</xdr:rowOff>
    </xdr:from>
    <xdr:ext cx="762000" cy="259045"/>
    <xdr:sp macro="" textlink="">
      <xdr:nvSpPr>
        <xdr:cNvPr id="276" name="テキスト ボックス 275">
          <a:extLst>
            <a:ext uri="{FF2B5EF4-FFF2-40B4-BE49-F238E27FC236}">
              <a16:creationId xmlns:a16="http://schemas.microsoft.com/office/drawing/2014/main" xmlns="" id="{00000000-0008-0000-0400-000014010000}"/>
            </a:ext>
          </a:extLst>
        </xdr:cNvPr>
        <xdr:cNvSpPr txBox="1"/>
      </xdr:nvSpPr>
      <xdr:spPr>
        <a:xfrm>
          <a:off x="14401800" y="931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48441</xdr:rowOff>
    </xdr:from>
    <xdr:to>
      <xdr:col>69</xdr:col>
      <xdr:colOff>142875</xdr:colOff>
      <xdr:row>55</xdr:row>
      <xdr:rowOff>150041</xdr:rowOff>
    </xdr:to>
    <xdr:sp macro="" textlink="">
      <xdr:nvSpPr>
        <xdr:cNvPr id="277" name="楕円 276">
          <a:extLst>
            <a:ext uri="{FF2B5EF4-FFF2-40B4-BE49-F238E27FC236}">
              <a16:creationId xmlns:a16="http://schemas.microsoft.com/office/drawing/2014/main" xmlns="" id="{00000000-0008-0000-0400-000015010000}"/>
            </a:ext>
          </a:extLst>
        </xdr:cNvPr>
        <xdr:cNvSpPr/>
      </xdr:nvSpPr>
      <xdr:spPr>
        <a:xfrm>
          <a:off x="13843000" y="947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160218</xdr:rowOff>
    </xdr:from>
    <xdr:ext cx="762000" cy="259045"/>
    <xdr:sp macro="" textlink="">
      <xdr:nvSpPr>
        <xdr:cNvPr id="278" name="テキスト ボックス 277">
          <a:extLst>
            <a:ext uri="{FF2B5EF4-FFF2-40B4-BE49-F238E27FC236}">
              <a16:creationId xmlns:a16="http://schemas.microsoft.com/office/drawing/2014/main" xmlns="" id="{00000000-0008-0000-0400-000016010000}"/>
            </a:ext>
          </a:extLst>
        </xdr:cNvPr>
        <xdr:cNvSpPr txBox="1"/>
      </xdr:nvSpPr>
      <xdr:spPr>
        <a:xfrm>
          <a:off x="13512800" y="9247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54973</xdr:rowOff>
    </xdr:from>
    <xdr:to>
      <xdr:col>65</xdr:col>
      <xdr:colOff>53975</xdr:colOff>
      <xdr:row>55</xdr:row>
      <xdr:rowOff>156573</xdr:rowOff>
    </xdr:to>
    <xdr:sp macro="" textlink="">
      <xdr:nvSpPr>
        <xdr:cNvPr id="279" name="楕円 278">
          <a:extLst>
            <a:ext uri="{FF2B5EF4-FFF2-40B4-BE49-F238E27FC236}">
              <a16:creationId xmlns:a16="http://schemas.microsoft.com/office/drawing/2014/main" xmlns="" id="{00000000-0008-0000-0400-000017010000}"/>
            </a:ext>
          </a:extLst>
        </xdr:cNvPr>
        <xdr:cNvSpPr/>
      </xdr:nvSpPr>
      <xdr:spPr>
        <a:xfrm>
          <a:off x="12954000" y="94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166750</xdr:rowOff>
    </xdr:from>
    <xdr:ext cx="762000" cy="259045"/>
    <xdr:sp macro="" textlink="">
      <xdr:nvSpPr>
        <xdr:cNvPr id="280" name="テキスト ボックス 279">
          <a:extLst>
            <a:ext uri="{FF2B5EF4-FFF2-40B4-BE49-F238E27FC236}">
              <a16:creationId xmlns:a16="http://schemas.microsoft.com/office/drawing/2014/main" xmlns="" id="{00000000-0008-0000-0400-000018010000}"/>
            </a:ext>
          </a:extLst>
        </xdr:cNvPr>
        <xdr:cNvSpPr txBox="1"/>
      </xdr:nvSpPr>
      <xdr:spPr>
        <a:xfrm>
          <a:off x="12623800" y="9253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a:extLst>
            <a:ext uri="{FF2B5EF4-FFF2-40B4-BE49-F238E27FC236}">
              <a16:creationId xmlns:a16="http://schemas.microsoft.com/office/drawing/2014/main" xmlns="" id="{00000000-0008-0000-0400-000022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今年度の補助費については、企業立地促進補助金等が増加し、類似団体平均とほぼ同じ割合となっている。引き続き補助金の適正な交付に努める。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a:extLst>
            <a:ext uri="{FF2B5EF4-FFF2-40B4-BE49-F238E27FC236}">
              <a16:creationId xmlns:a16="http://schemas.microsoft.com/office/drawing/2014/main" xmlns="" id="{00000000-0008-0000-0400-000028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a:extLst>
            <a:ext uri="{FF2B5EF4-FFF2-40B4-BE49-F238E27FC236}">
              <a16:creationId xmlns:a16="http://schemas.microsoft.com/office/drawing/2014/main" xmlns="" id="{00000000-0008-0000-0400-00002A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a:extLst>
            <a:ext uri="{FF2B5EF4-FFF2-40B4-BE49-F238E27FC236}">
              <a16:creationId xmlns:a16="http://schemas.microsoft.com/office/drawing/2014/main" xmlns="" id="{00000000-0008-0000-0400-00002C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a:extLst>
            <a:ext uri="{FF2B5EF4-FFF2-40B4-BE49-F238E27FC236}">
              <a16:creationId xmlns:a16="http://schemas.microsoft.com/office/drawing/2014/main" xmlns="" id="{00000000-0008-0000-0400-00002E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xmlns=""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44704</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flipV="1">
          <a:off x="16510000" y="584200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6" name="補助費等最小値テキスト">
          <a:extLst>
            <a:ext uri="{FF2B5EF4-FFF2-40B4-BE49-F238E27FC236}">
              <a16:creationId xmlns:a16="http://schemas.microsoft.com/office/drawing/2014/main" xmlns="" id="{00000000-0008-0000-0400-000032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8" name="補助費等最大値テキスト">
          <a:extLst>
            <a:ext uri="{FF2B5EF4-FFF2-40B4-BE49-F238E27FC236}">
              <a16:creationId xmlns:a16="http://schemas.microsoft.com/office/drawing/2014/main" xmlns="" id="{00000000-0008-0000-0400-000034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5842</xdr:rowOff>
    </xdr:from>
    <xdr:to>
      <xdr:col>82</xdr:col>
      <xdr:colOff>107950</xdr:colOff>
      <xdr:row>37</xdr:row>
      <xdr:rowOff>33274</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5671800" y="63494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11" name="補助費等平均値テキスト">
          <a:extLst>
            <a:ext uri="{FF2B5EF4-FFF2-40B4-BE49-F238E27FC236}">
              <a16:creationId xmlns:a16="http://schemas.microsoft.com/office/drawing/2014/main" xmlns="" id="{00000000-0008-0000-0400-000037010000}"/>
            </a:ext>
          </a:extLst>
        </xdr:cNvPr>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12" name="フローチャート: 判断 311">
          <a:extLst>
            <a:ext uri="{FF2B5EF4-FFF2-40B4-BE49-F238E27FC236}">
              <a16:creationId xmlns:a16="http://schemas.microsoft.com/office/drawing/2014/main" xmlns="" id="{00000000-0008-0000-0400-000038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5842</xdr:rowOff>
    </xdr:from>
    <xdr:to>
      <xdr:col>78</xdr:col>
      <xdr:colOff>69850</xdr:colOff>
      <xdr:row>37</xdr:row>
      <xdr:rowOff>46990</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flipV="1">
          <a:off x="14782800" y="63494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4" name="フローチャート: 判断 313">
          <a:extLst>
            <a:ext uri="{FF2B5EF4-FFF2-40B4-BE49-F238E27FC236}">
              <a16:creationId xmlns:a16="http://schemas.microsoft.com/office/drawing/2014/main" xmlns="" id="{00000000-0008-0000-0400-00003A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65278</xdr:rowOff>
    </xdr:to>
    <xdr:cxnSp macro="">
      <xdr:nvCxnSpPr>
        <xdr:cNvPr id="316" name="直線コネクタ 315">
          <a:extLst>
            <a:ext uri="{FF2B5EF4-FFF2-40B4-BE49-F238E27FC236}">
              <a16:creationId xmlns:a16="http://schemas.microsoft.com/office/drawing/2014/main" xmlns="" id="{00000000-0008-0000-0400-00003C010000}"/>
            </a:ext>
          </a:extLst>
        </xdr:cNvPr>
        <xdr:cNvCxnSpPr/>
      </xdr:nvCxnSpPr>
      <xdr:spPr>
        <a:xfrm flipV="1">
          <a:off x="13893800" y="63906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42418</xdr:rowOff>
    </xdr:from>
    <xdr:to>
      <xdr:col>69</xdr:col>
      <xdr:colOff>92075</xdr:colOff>
      <xdr:row>37</xdr:row>
      <xdr:rowOff>65278</xdr:rowOff>
    </xdr:to>
    <xdr:cxnSp macro="">
      <xdr:nvCxnSpPr>
        <xdr:cNvPr id="319" name="直線コネクタ 318">
          <a:extLst>
            <a:ext uri="{FF2B5EF4-FFF2-40B4-BE49-F238E27FC236}">
              <a16:creationId xmlns:a16="http://schemas.microsoft.com/office/drawing/2014/main" xmlns="" id="{00000000-0008-0000-0400-00003F010000}"/>
            </a:ext>
          </a:extLst>
        </xdr:cNvPr>
        <xdr:cNvCxnSpPr/>
      </xdr:nvCxnSpPr>
      <xdr:spPr>
        <a:xfrm>
          <a:off x="13004800" y="63860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20" name="フローチャート: 判断 319">
          <a:extLst>
            <a:ext uri="{FF2B5EF4-FFF2-40B4-BE49-F238E27FC236}">
              <a16:creationId xmlns:a16="http://schemas.microsoft.com/office/drawing/2014/main" xmlns="" id="{00000000-0008-0000-0400-000040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2" name="フローチャート: 判断 321">
          <a:extLst>
            <a:ext uri="{FF2B5EF4-FFF2-40B4-BE49-F238E27FC236}">
              <a16:creationId xmlns:a16="http://schemas.microsoft.com/office/drawing/2014/main" xmlns="" id="{00000000-0008-0000-0400-000042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29" name="楕円 328">
          <a:extLst>
            <a:ext uri="{FF2B5EF4-FFF2-40B4-BE49-F238E27FC236}">
              <a16:creationId xmlns:a16="http://schemas.microsoft.com/office/drawing/2014/main" xmlns="" id="{00000000-0008-0000-0400-000049010000}"/>
            </a:ext>
          </a:extLst>
        </xdr:cNvPr>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170451</xdr:rowOff>
    </xdr:from>
    <xdr:ext cx="762000" cy="259045"/>
    <xdr:sp macro="" textlink="">
      <xdr:nvSpPr>
        <xdr:cNvPr id="330" name="補助費等該当値テキスト">
          <a:extLst>
            <a:ext uri="{FF2B5EF4-FFF2-40B4-BE49-F238E27FC236}">
              <a16:creationId xmlns:a16="http://schemas.microsoft.com/office/drawing/2014/main" xmlns="" id="{00000000-0008-0000-0400-00004A010000}"/>
            </a:ext>
          </a:extLst>
        </xdr:cNvPr>
        <xdr:cNvSpPr txBox="1"/>
      </xdr:nvSpPr>
      <xdr:spPr>
        <a:xfrm>
          <a:off x="16598900" y="61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126492</xdr:rowOff>
    </xdr:from>
    <xdr:to>
      <xdr:col>78</xdr:col>
      <xdr:colOff>120650</xdr:colOff>
      <xdr:row>37</xdr:row>
      <xdr:rowOff>56642</xdr:rowOff>
    </xdr:to>
    <xdr:sp macro="" textlink="">
      <xdr:nvSpPr>
        <xdr:cNvPr id="331" name="楕円 330">
          <a:extLst>
            <a:ext uri="{FF2B5EF4-FFF2-40B4-BE49-F238E27FC236}">
              <a16:creationId xmlns:a16="http://schemas.microsoft.com/office/drawing/2014/main" xmlns="" id="{00000000-0008-0000-0400-00004B010000}"/>
            </a:ext>
          </a:extLst>
        </xdr:cNvPr>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33" name="楕円 332">
          <a:extLst>
            <a:ext uri="{FF2B5EF4-FFF2-40B4-BE49-F238E27FC236}">
              <a16:creationId xmlns:a16="http://schemas.microsoft.com/office/drawing/2014/main" xmlns="" id="{00000000-0008-0000-0400-00004D010000}"/>
            </a:ext>
          </a:extLst>
        </xdr:cNvPr>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34" name="テキスト ボックス 333">
          <a:extLst>
            <a:ext uri="{FF2B5EF4-FFF2-40B4-BE49-F238E27FC236}">
              <a16:creationId xmlns:a16="http://schemas.microsoft.com/office/drawing/2014/main" xmlns="" id="{00000000-0008-0000-0400-00004E010000}"/>
            </a:ext>
          </a:extLst>
        </xdr:cNvPr>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14478</xdr:rowOff>
    </xdr:from>
    <xdr:to>
      <xdr:col>69</xdr:col>
      <xdr:colOff>142875</xdr:colOff>
      <xdr:row>37</xdr:row>
      <xdr:rowOff>116078</xdr:rowOff>
    </xdr:to>
    <xdr:sp macro="" textlink="">
      <xdr:nvSpPr>
        <xdr:cNvPr id="335" name="楕円 334">
          <a:extLst>
            <a:ext uri="{FF2B5EF4-FFF2-40B4-BE49-F238E27FC236}">
              <a16:creationId xmlns:a16="http://schemas.microsoft.com/office/drawing/2014/main" xmlns="" id="{00000000-0008-0000-0400-00004F010000}"/>
            </a:ext>
          </a:extLst>
        </xdr:cNvPr>
        <xdr:cNvSpPr/>
      </xdr:nvSpPr>
      <xdr:spPr>
        <a:xfrm>
          <a:off x="13843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100855</xdr:rowOff>
    </xdr:from>
    <xdr:ext cx="762000" cy="259045"/>
    <xdr:sp macro="" textlink="">
      <xdr:nvSpPr>
        <xdr:cNvPr id="336" name="テキスト ボックス 335">
          <a:extLst>
            <a:ext uri="{FF2B5EF4-FFF2-40B4-BE49-F238E27FC236}">
              <a16:creationId xmlns:a16="http://schemas.microsoft.com/office/drawing/2014/main" xmlns="" id="{00000000-0008-0000-0400-000050010000}"/>
            </a:ext>
          </a:extLst>
        </xdr:cNvPr>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37" name="楕円 336">
          <a:extLst>
            <a:ext uri="{FF2B5EF4-FFF2-40B4-BE49-F238E27FC236}">
              <a16:creationId xmlns:a16="http://schemas.microsoft.com/office/drawing/2014/main" xmlns="" id="{00000000-0008-0000-0400-000051010000}"/>
            </a:ext>
          </a:extLst>
        </xdr:cNvPr>
        <xdr:cNvSpPr/>
      </xdr:nvSpPr>
      <xdr:spPr>
        <a:xfrm>
          <a:off x="12954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38" name="テキスト ボックス 337">
          <a:extLst>
            <a:ext uri="{FF2B5EF4-FFF2-40B4-BE49-F238E27FC236}">
              <a16:creationId xmlns:a16="http://schemas.microsoft.com/office/drawing/2014/main" xmlns="" id="{00000000-0008-0000-0400-000052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実質公債費比率と同じく、経常経費に係る公債費の比率は高止まりしている。財政健全化に向け、新規発行債の抑制に努めていく。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xmlns=""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xmlns=""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xmlns=""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5842</xdr:rowOff>
    </xdr:from>
    <xdr:to>
      <xdr:col>24</xdr:col>
      <xdr:colOff>25400</xdr:colOff>
      <xdr:row>80</xdr:row>
      <xdr:rowOff>67563</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flipV="1">
          <a:off x="4826000" y="12864592"/>
          <a:ext cx="0" cy="91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4" name="公債費最小値テキスト">
          <a:extLst>
            <a:ext uri="{FF2B5EF4-FFF2-40B4-BE49-F238E27FC236}">
              <a16:creationId xmlns:a16="http://schemas.microsoft.com/office/drawing/2014/main" xmlns="" id="{00000000-0008-0000-0400-00006C010000}"/>
            </a:ext>
          </a:extLst>
        </xdr:cNvPr>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92219</xdr:rowOff>
    </xdr:from>
    <xdr:ext cx="762000" cy="259045"/>
    <xdr:sp macro="" textlink="">
      <xdr:nvSpPr>
        <xdr:cNvPr id="366" name="公債費最大値テキスト">
          <a:extLst>
            <a:ext uri="{FF2B5EF4-FFF2-40B4-BE49-F238E27FC236}">
              <a16:creationId xmlns:a16="http://schemas.microsoft.com/office/drawing/2014/main" xmlns="" id="{00000000-0008-0000-0400-00006E010000}"/>
            </a:ext>
          </a:extLst>
        </xdr:cNvPr>
        <xdr:cNvSpPr txBox="1"/>
      </xdr:nvSpPr>
      <xdr:spPr>
        <a:xfrm>
          <a:off x="4914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5842</xdr:rowOff>
    </xdr:from>
    <xdr:to>
      <xdr:col>24</xdr:col>
      <xdr:colOff>114300</xdr:colOff>
      <xdr:row>75</xdr:row>
      <xdr:rowOff>5842</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4737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90424</xdr:rowOff>
    </xdr:from>
    <xdr:to>
      <xdr:col>24</xdr:col>
      <xdr:colOff>25400</xdr:colOff>
      <xdr:row>78</xdr:row>
      <xdr:rowOff>104139</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a:off x="3987800" y="13463524"/>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9" name="公債費平均値テキスト">
          <a:extLst>
            <a:ext uri="{FF2B5EF4-FFF2-40B4-BE49-F238E27FC236}">
              <a16:creationId xmlns:a16="http://schemas.microsoft.com/office/drawing/2014/main" xmlns="" id="{00000000-0008-0000-0400-000071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90424</xdr:rowOff>
    </xdr:from>
    <xdr:to>
      <xdr:col>19</xdr:col>
      <xdr:colOff>187325</xdr:colOff>
      <xdr:row>78</xdr:row>
      <xdr:rowOff>99568</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flipV="1">
          <a:off x="3098800" y="134635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60198</xdr:rowOff>
    </xdr:from>
    <xdr:to>
      <xdr:col>20</xdr:col>
      <xdr:colOff>38100</xdr:colOff>
      <xdr:row>77</xdr:row>
      <xdr:rowOff>161798</xdr:rowOff>
    </xdr:to>
    <xdr:sp macro="" textlink="">
      <xdr:nvSpPr>
        <xdr:cNvPr id="372" name="フローチャート: 判断 371">
          <a:extLst>
            <a:ext uri="{FF2B5EF4-FFF2-40B4-BE49-F238E27FC236}">
              <a16:creationId xmlns:a16="http://schemas.microsoft.com/office/drawing/2014/main" xmlns="" id="{00000000-0008-0000-0400-000074010000}"/>
            </a:ext>
          </a:extLst>
        </xdr:cNvPr>
        <xdr:cNvSpPr/>
      </xdr:nvSpPr>
      <xdr:spPr>
        <a:xfrm>
          <a:off x="3937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525</xdr:rowOff>
    </xdr:from>
    <xdr:ext cx="7366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3606800" y="13030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72137</xdr:rowOff>
    </xdr:from>
    <xdr:to>
      <xdr:col>15</xdr:col>
      <xdr:colOff>98425</xdr:colOff>
      <xdr:row>78</xdr:row>
      <xdr:rowOff>99568</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a:off x="2209800" y="134452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23385</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72137</xdr:rowOff>
    </xdr:from>
    <xdr:to>
      <xdr:col>11</xdr:col>
      <xdr:colOff>9525</xdr:colOff>
      <xdr:row>78</xdr:row>
      <xdr:rowOff>76708</xdr:rowOff>
    </xdr:to>
    <xdr:cxnSp macro="">
      <xdr:nvCxnSpPr>
        <xdr:cNvPr id="377" name="直線コネクタ 376">
          <a:extLst>
            <a:ext uri="{FF2B5EF4-FFF2-40B4-BE49-F238E27FC236}">
              <a16:creationId xmlns:a16="http://schemas.microsoft.com/office/drawing/2014/main" xmlns="" id="{00000000-0008-0000-0400-000079010000}"/>
            </a:ext>
          </a:extLst>
        </xdr:cNvPr>
        <xdr:cNvCxnSpPr/>
      </xdr:nvCxnSpPr>
      <xdr:spPr>
        <a:xfrm flipV="1">
          <a:off x="1320800" y="134452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8" name="フローチャート: 判断 377">
          <a:extLst>
            <a:ext uri="{FF2B5EF4-FFF2-40B4-BE49-F238E27FC236}">
              <a16:creationId xmlns:a16="http://schemas.microsoft.com/office/drawing/2014/main" xmlns="" id="{00000000-0008-0000-0400-00007A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80" name="フローチャート: 判断 379">
          <a:extLst>
            <a:ext uri="{FF2B5EF4-FFF2-40B4-BE49-F238E27FC236}">
              <a16:creationId xmlns:a16="http://schemas.microsoft.com/office/drawing/2014/main" xmlns="" id="{00000000-0008-0000-0400-00007C010000}"/>
            </a:ext>
          </a:extLst>
        </xdr:cNvPr>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64533</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939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53339</xdr:rowOff>
    </xdr:from>
    <xdr:to>
      <xdr:col>24</xdr:col>
      <xdr:colOff>76200</xdr:colOff>
      <xdr:row>78</xdr:row>
      <xdr:rowOff>154939</xdr:rowOff>
    </xdr:to>
    <xdr:sp macro="" textlink="">
      <xdr:nvSpPr>
        <xdr:cNvPr id="387" name="楕円 386">
          <a:extLst>
            <a:ext uri="{FF2B5EF4-FFF2-40B4-BE49-F238E27FC236}">
              <a16:creationId xmlns:a16="http://schemas.microsoft.com/office/drawing/2014/main" xmlns="" id="{00000000-0008-0000-0400-000083010000}"/>
            </a:ext>
          </a:extLst>
        </xdr:cNvPr>
        <xdr:cNvSpPr/>
      </xdr:nvSpPr>
      <xdr:spPr>
        <a:xfrm>
          <a:off x="4775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25416</xdr:rowOff>
    </xdr:from>
    <xdr:ext cx="762000" cy="259045"/>
    <xdr:sp macro="" textlink="">
      <xdr:nvSpPr>
        <xdr:cNvPr id="388" name="公債費該当値テキスト">
          <a:extLst>
            <a:ext uri="{FF2B5EF4-FFF2-40B4-BE49-F238E27FC236}">
              <a16:creationId xmlns:a16="http://schemas.microsoft.com/office/drawing/2014/main" xmlns="" id="{00000000-0008-0000-0400-000084010000}"/>
            </a:ext>
          </a:extLst>
        </xdr:cNvPr>
        <xdr:cNvSpPr txBox="1"/>
      </xdr:nvSpPr>
      <xdr:spPr>
        <a:xfrm>
          <a:off x="4914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39624</xdr:rowOff>
    </xdr:from>
    <xdr:to>
      <xdr:col>20</xdr:col>
      <xdr:colOff>38100</xdr:colOff>
      <xdr:row>78</xdr:row>
      <xdr:rowOff>141224</xdr:rowOff>
    </xdr:to>
    <xdr:sp macro="" textlink="">
      <xdr:nvSpPr>
        <xdr:cNvPr id="389" name="楕円 388">
          <a:extLst>
            <a:ext uri="{FF2B5EF4-FFF2-40B4-BE49-F238E27FC236}">
              <a16:creationId xmlns:a16="http://schemas.microsoft.com/office/drawing/2014/main" xmlns="" id="{00000000-0008-0000-0400-000085010000}"/>
            </a:ext>
          </a:extLst>
        </xdr:cNvPr>
        <xdr:cNvSpPr/>
      </xdr:nvSpPr>
      <xdr:spPr>
        <a:xfrm>
          <a:off x="3937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126001</xdr:rowOff>
    </xdr:from>
    <xdr:ext cx="7366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3606800" y="13499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48768</xdr:rowOff>
    </xdr:from>
    <xdr:to>
      <xdr:col>15</xdr:col>
      <xdr:colOff>149225</xdr:colOff>
      <xdr:row>78</xdr:row>
      <xdr:rowOff>150368</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3048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135145</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2717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21337</xdr:rowOff>
    </xdr:from>
    <xdr:to>
      <xdr:col>11</xdr:col>
      <xdr:colOff>60325</xdr:colOff>
      <xdr:row>78</xdr:row>
      <xdr:rowOff>122937</xdr:rowOff>
    </xdr:to>
    <xdr:sp macro="" textlink="">
      <xdr:nvSpPr>
        <xdr:cNvPr id="393" name="楕円 392">
          <a:extLst>
            <a:ext uri="{FF2B5EF4-FFF2-40B4-BE49-F238E27FC236}">
              <a16:creationId xmlns:a16="http://schemas.microsoft.com/office/drawing/2014/main" xmlns="" id="{00000000-0008-0000-0400-000089010000}"/>
            </a:ext>
          </a:extLst>
        </xdr:cNvPr>
        <xdr:cNvSpPr/>
      </xdr:nvSpPr>
      <xdr:spPr>
        <a:xfrm>
          <a:off x="2159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107714</xdr:rowOff>
    </xdr:from>
    <xdr:ext cx="7620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25908</xdr:rowOff>
    </xdr:from>
    <xdr:to>
      <xdr:col>6</xdr:col>
      <xdr:colOff>171450</xdr:colOff>
      <xdr:row>78</xdr:row>
      <xdr:rowOff>127508</xdr:rowOff>
    </xdr:to>
    <xdr:sp macro="" textlink="">
      <xdr:nvSpPr>
        <xdr:cNvPr id="395" name="楕円 394">
          <a:extLst>
            <a:ext uri="{FF2B5EF4-FFF2-40B4-BE49-F238E27FC236}">
              <a16:creationId xmlns:a16="http://schemas.microsoft.com/office/drawing/2014/main" xmlns="" id="{00000000-0008-0000-0400-00008B010000}"/>
            </a:ext>
          </a:extLst>
        </xdr:cNvPr>
        <xdr:cNvSpPr/>
      </xdr:nvSpPr>
      <xdr:spPr>
        <a:xfrm>
          <a:off x="1270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112285</xdr:rowOff>
    </xdr:from>
    <xdr:ext cx="762000" cy="259045"/>
    <xdr:sp macro="" textlink="">
      <xdr:nvSpPr>
        <xdr:cNvPr id="396" name="テキスト ボックス 395">
          <a:extLst>
            <a:ext uri="{FF2B5EF4-FFF2-40B4-BE49-F238E27FC236}">
              <a16:creationId xmlns:a16="http://schemas.microsoft.com/office/drawing/2014/main" xmlns="" id="{00000000-0008-0000-0400-00008C010000}"/>
            </a:ext>
          </a:extLst>
        </xdr:cNvPr>
        <xdr:cNvSpPr txBox="1"/>
      </xdr:nvSpPr>
      <xdr:spPr>
        <a:xfrm>
          <a:off x="939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扶助費及び補助費の比率が伸びたことにより、類似団体平均を上回っている。補助費については補助要綱等を見直すことにより、適切な事務執行に努めていく。</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xmlns=""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58420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flipV="1">
          <a:off x="16510000" y="12613132"/>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a:extLst>
            <a:ext uri="{FF2B5EF4-FFF2-40B4-BE49-F238E27FC236}">
              <a16:creationId xmlns:a16="http://schemas.microsoft.com/office/drawing/2014/main" xmlns="" id="{00000000-0008-0000-0400-0000A7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5" name="公債費以外最大値テキスト">
          <a:extLst>
            <a:ext uri="{FF2B5EF4-FFF2-40B4-BE49-F238E27FC236}">
              <a16:creationId xmlns:a16="http://schemas.microsoft.com/office/drawing/2014/main" xmlns="" id="{00000000-0008-0000-0400-0000A9010000}"/>
            </a:ext>
          </a:extLst>
        </xdr:cNvPr>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81280</xdr:rowOff>
    </xdr:from>
    <xdr:to>
      <xdr:col>82</xdr:col>
      <xdr:colOff>107950</xdr:colOff>
      <xdr:row>77</xdr:row>
      <xdr:rowOff>14987</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a:off x="15671800" y="13111480"/>
          <a:ext cx="8382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115588</xdr:rowOff>
    </xdr:from>
    <xdr:ext cx="762000" cy="259045"/>
    <xdr:sp macro="" textlink="">
      <xdr:nvSpPr>
        <xdr:cNvPr id="428" name="公債費以外平均値テキスト">
          <a:extLst>
            <a:ext uri="{FF2B5EF4-FFF2-40B4-BE49-F238E27FC236}">
              <a16:creationId xmlns:a16="http://schemas.microsoft.com/office/drawing/2014/main" xmlns="" id="{00000000-0008-0000-0400-0000AC010000}"/>
            </a:ext>
          </a:extLst>
        </xdr:cNvPr>
        <xdr:cNvSpPr txBox="1"/>
      </xdr:nvSpPr>
      <xdr:spPr>
        <a:xfrm>
          <a:off x="16598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29" name="フローチャート: 判断 428">
          <a:extLst>
            <a:ext uri="{FF2B5EF4-FFF2-40B4-BE49-F238E27FC236}">
              <a16:creationId xmlns:a16="http://schemas.microsoft.com/office/drawing/2014/main" xmlns="" id="{00000000-0008-0000-0400-0000AD010000}"/>
            </a:ext>
          </a:extLst>
        </xdr:cNvPr>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81280</xdr:rowOff>
    </xdr:from>
    <xdr:to>
      <xdr:col>78</xdr:col>
      <xdr:colOff>69850</xdr:colOff>
      <xdr:row>76</xdr:row>
      <xdr:rowOff>122428</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flipV="1">
          <a:off x="14782800" y="131114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31" name="フローチャート: 判断 430">
          <a:extLst>
            <a:ext uri="{FF2B5EF4-FFF2-40B4-BE49-F238E27FC236}">
              <a16:creationId xmlns:a16="http://schemas.microsoft.com/office/drawing/2014/main" xmlns="" id="{00000000-0008-0000-0400-0000AF010000}"/>
            </a:ext>
          </a:extLst>
        </xdr:cNvPr>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135145</xdr:rowOff>
    </xdr:from>
    <xdr:ext cx="736600" cy="259045"/>
    <xdr:sp macro="" textlink="">
      <xdr:nvSpPr>
        <xdr:cNvPr id="432" name="テキスト ボックス 431">
          <a:extLst>
            <a:ext uri="{FF2B5EF4-FFF2-40B4-BE49-F238E27FC236}">
              <a16:creationId xmlns:a16="http://schemas.microsoft.com/office/drawing/2014/main" xmlns="" id="{00000000-0008-0000-0400-0000B0010000}"/>
            </a:ext>
          </a:extLst>
        </xdr:cNvPr>
        <xdr:cNvSpPr txBox="1"/>
      </xdr:nvSpPr>
      <xdr:spPr>
        <a:xfrm>
          <a:off x="15290800" y="1316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90424</xdr:rowOff>
    </xdr:from>
    <xdr:to>
      <xdr:col>73</xdr:col>
      <xdr:colOff>180975</xdr:colOff>
      <xdr:row>76</xdr:row>
      <xdr:rowOff>122428</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a:off x="13893800" y="131206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147065</xdr:rowOff>
    </xdr:from>
    <xdr:to>
      <xdr:col>74</xdr:col>
      <xdr:colOff>31750</xdr:colOff>
      <xdr:row>76</xdr:row>
      <xdr:rowOff>77215</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87393</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90424</xdr:rowOff>
    </xdr:from>
    <xdr:to>
      <xdr:col>69</xdr:col>
      <xdr:colOff>92075</xdr:colOff>
      <xdr:row>76</xdr:row>
      <xdr:rowOff>99568</xdr:rowOff>
    </xdr:to>
    <xdr:cxnSp macro="">
      <xdr:nvCxnSpPr>
        <xdr:cNvPr id="436" name="直線コネクタ 435">
          <a:extLst>
            <a:ext uri="{FF2B5EF4-FFF2-40B4-BE49-F238E27FC236}">
              <a16:creationId xmlns:a16="http://schemas.microsoft.com/office/drawing/2014/main" xmlns="" id="{00000000-0008-0000-0400-0000B4010000}"/>
            </a:ext>
          </a:extLst>
        </xdr:cNvPr>
        <xdr:cNvCxnSpPr/>
      </xdr:nvCxnSpPr>
      <xdr:spPr>
        <a:xfrm flipV="1">
          <a:off x="13004800" y="131206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101346</xdr:rowOff>
    </xdr:from>
    <xdr:to>
      <xdr:col>69</xdr:col>
      <xdr:colOff>142875</xdr:colOff>
      <xdr:row>76</xdr:row>
      <xdr:rowOff>31496</xdr:rowOff>
    </xdr:to>
    <xdr:sp macro="" textlink="">
      <xdr:nvSpPr>
        <xdr:cNvPr id="437" name="フローチャート: 判断 436">
          <a:extLst>
            <a:ext uri="{FF2B5EF4-FFF2-40B4-BE49-F238E27FC236}">
              <a16:creationId xmlns:a16="http://schemas.microsoft.com/office/drawing/2014/main" xmlns="" id="{00000000-0008-0000-0400-0000B5010000}"/>
            </a:ext>
          </a:extLst>
        </xdr:cNvPr>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41673</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9" name="フローチャート: 判断 438">
          <a:extLst>
            <a:ext uri="{FF2B5EF4-FFF2-40B4-BE49-F238E27FC236}">
              <a16:creationId xmlns:a16="http://schemas.microsoft.com/office/drawing/2014/main" xmlns="" id="{00000000-0008-0000-0400-0000B7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46" name="楕円 445">
          <a:extLst>
            <a:ext uri="{FF2B5EF4-FFF2-40B4-BE49-F238E27FC236}">
              <a16:creationId xmlns:a16="http://schemas.microsoft.com/office/drawing/2014/main" xmlns="" id="{00000000-0008-0000-0400-0000BE010000}"/>
            </a:ext>
          </a:extLst>
        </xdr:cNvPr>
        <xdr:cNvSpPr/>
      </xdr:nvSpPr>
      <xdr:spPr>
        <a:xfrm>
          <a:off x="164592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107714</xdr:rowOff>
    </xdr:from>
    <xdr:ext cx="762000" cy="259045"/>
    <xdr:sp macro="" textlink="">
      <xdr:nvSpPr>
        <xdr:cNvPr id="447" name="公債費以外該当値テキスト">
          <a:extLst>
            <a:ext uri="{FF2B5EF4-FFF2-40B4-BE49-F238E27FC236}">
              <a16:creationId xmlns:a16="http://schemas.microsoft.com/office/drawing/2014/main" xmlns="" id="{00000000-0008-0000-0400-0000BF010000}"/>
            </a:ext>
          </a:extLst>
        </xdr:cNvPr>
        <xdr:cNvSpPr txBox="1"/>
      </xdr:nvSpPr>
      <xdr:spPr>
        <a:xfrm>
          <a:off x="165989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30480</xdr:rowOff>
    </xdr:from>
    <xdr:to>
      <xdr:col>78</xdr:col>
      <xdr:colOff>120650</xdr:colOff>
      <xdr:row>76</xdr:row>
      <xdr:rowOff>132080</xdr:rowOff>
    </xdr:to>
    <xdr:sp macro="" textlink="">
      <xdr:nvSpPr>
        <xdr:cNvPr id="448" name="楕円 447">
          <a:extLst>
            <a:ext uri="{FF2B5EF4-FFF2-40B4-BE49-F238E27FC236}">
              <a16:creationId xmlns:a16="http://schemas.microsoft.com/office/drawing/2014/main" xmlns="" id="{00000000-0008-0000-0400-0000C0010000}"/>
            </a:ext>
          </a:extLst>
        </xdr:cNvPr>
        <xdr:cNvSpPr/>
      </xdr:nvSpPr>
      <xdr:spPr>
        <a:xfrm>
          <a:off x="15621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142257</xdr:rowOff>
    </xdr:from>
    <xdr:ext cx="7366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71628</xdr:rowOff>
    </xdr:from>
    <xdr:to>
      <xdr:col>74</xdr:col>
      <xdr:colOff>31750</xdr:colOff>
      <xdr:row>77</xdr:row>
      <xdr:rowOff>1778</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4732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158005</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4401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39624</xdr:rowOff>
    </xdr:from>
    <xdr:to>
      <xdr:col>69</xdr:col>
      <xdr:colOff>142875</xdr:colOff>
      <xdr:row>76</xdr:row>
      <xdr:rowOff>141224</xdr:rowOff>
    </xdr:to>
    <xdr:sp macro="" textlink="">
      <xdr:nvSpPr>
        <xdr:cNvPr id="452" name="楕円 451">
          <a:extLst>
            <a:ext uri="{FF2B5EF4-FFF2-40B4-BE49-F238E27FC236}">
              <a16:creationId xmlns:a16="http://schemas.microsoft.com/office/drawing/2014/main" xmlns="" id="{00000000-0008-0000-0400-0000C4010000}"/>
            </a:ext>
          </a:extLst>
        </xdr:cNvPr>
        <xdr:cNvSpPr/>
      </xdr:nvSpPr>
      <xdr:spPr>
        <a:xfrm>
          <a:off x="13843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126001</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3512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xdr:nvSpPr>
        <xdr:cNvPr id="454" name="楕円 453">
          <a:extLst>
            <a:ext uri="{FF2B5EF4-FFF2-40B4-BE49-F238E27FC236}">
              <a16:creationId xmlns:a16="http://schemas.microsoft.com/office/drawing/2014/main" xmlns="" id="{00000000-0008-0000-0400-0000C6010000}"/>
            </a:ext>
          </a:extLst>
        </xdr:cNvPr>
        <xdr:cNvSpPr/>
      </xdr:nvSpPr>
      <xdr:spPr>
        <a:xfrm>
          <a:off x="12954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135145</xdr:rowOff>
    </xdr:from>
    <xdr:ext cx="7620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2623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群馬県東吾妻町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31460</xdr:rowOff>
    </xdr:from>
    <xdr:to>
      <xdr:col>29</xdr:col>
      <xdr:colOff>127000</xdr:colOff>
      <xdr:row>20</xdr:row>
      <xdr:rowOff>34996</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2136485"/>
          <a:ext cx="0" cy="13751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7073</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48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34996</xdr:rowOff>
    </xdr:from>
    <xdr:to>
      <xdr:col>30</xdr:col>
      <xdr:colOff>25400</xdr:colOff>
      <xdr:row>20</xdr:row>
      <xdr:rowOff>34996</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511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117837</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87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31460</xdr:rowOff>
    </xdr:from>
    <xdr:to>
      <xdr:col>30</xdr:col>
      <xdr:colOff>25400</xdr:colOff>
      <xdr:row>12</xdr:row>
      <xdr:rowOff>31460</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21364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143604</xdr:rowOff>
    </xdr:from>
    <xdr:to>
      <xdr:col>29</xdr:col>
      <xdr:colOff>127000</xdr:colOff>
      <xdr:row>16</xdr:row>
      <xdr:rowOff>167318</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5003800" y="2934429"/>
          <a:ext cx="647700" cy="23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57093</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3019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85016</xdr:rowOff>
    </xdr:from>
    <xdr:to>
      <xdr:col>29</xdr:col>
      <xdr:colOff>177800</xdr:colOff>
      <xdr:row>18</xdr:row>
      <xdr:rowOff>15166</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56007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167318</xdr:rowOff>
    </xdr:from>
    <xdr:to>
      <xdr:col>26</xdr:col>
      <xdr:colOff>50800</xdr:colOff>
      <xdr:row>17</xdr:row>
      <xdr:rowOff>15855</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4305300" y="2958143"/>
          <a:ext cx="698500" cy="19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100119</xdr:rowOff>
    </xdr:from>
    <xdr:to>
      <xdr:col>26</xdr:col>
      <xdr:colOff>101600</xdr:colOff>
      <xdr:row>18</xdr:row>
      <xdr:rowOff>30269</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953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15046</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3148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9088</xdr:rowOff>
    </xdr:from>
    <xdr:to>
      <xdr:col>22</xdr:col>
      <xdr:colOff>114300</xdr:colOff>
      <xdr:row>17</xdr:row>
      <xdr:rowOff>15855</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a:off x="3606800" y="2971363"/>
          <a:ext cx="698500" cy="6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114894</xdr:rowOff>
    </xdr:from>
    <xdr:to>
      <xdr:col>22</xdr:col>
      <xdr:colOff>165100</xdr:colOff>
      <xdr:row>18</xdr:row>
      <xdr:rowOff>45044</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4254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29821</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316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150973</xdr:rowOff>
    </xdr:from>
    <xdr:to>
      <xdr:col>18</xdr:col>
      <xdr:colOff>177800</xdr:colOff>
      <xdr:row>17</xdr:row>
      <xdr:rowOff>9088</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a:off x="2908300" y="2941798"/>
          <a:ext cx="698500" cy="29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130218</xdr:rowOff>
    </xdr:from>
    <xdr:to>
      <xdr:col>19</xdr:col>
      <xdr:colOff>38100</xdr:colOff>
      <xdr:row>18</xdr:row>
      <xdr:rowOff>60368</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3556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45145</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31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30091</xdr:rowOff>
    </xdr:from>
    <xdr:to>
      <xdr:col>15</xdr:col>
      <xdr:colOff>101600</xdr:colOff>
      <xdr:row>18</xdr:row>
      <xdr:rowOff>131691</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2857500" y="3163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116468</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3250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92804</xdr:rowOff>
    </xdr:from>
    <xdr:to>
      <xdr:col>29</xdr:col>
      <xdr:colOff>177800</xdr:colOff>
      <xdr:row>17</xdr:row>
      <xdr:rowOff>22954</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5600700" y="2883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109331</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272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116518</xdr:rowOff>
    </xdr:from>
    <xdr:to>
      <xdr:col>26</xdr:col>
      <xdr:colOff>101600</xdr:colOff>
      <xdr:row>17</xdr:row>
      <xdr:rowOff>46668</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953000" y="2907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56845</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2676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136505</xdr:rowOff>
    </xdr:from>
    <xdr:to>
      <xdr:col>22</xdr:col>
      <xdr:colOff>165100</xdr:colOff>
      <xdr:row>17</xdr:row>
      <xdr:rowOff>66655</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254500" y="2927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76832</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129738</xdr:rowOff>
    </xdr:from>
    <xdr:to>
      <xdr:col>19</xdr:col>
      <xdr:colOff>38100</xdr:colOff>
      <xdr:row>17</xdr:row>
      <xdr:rowOff>59888</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3556000" y="2920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70065</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2689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100173</xdr:rowOff>
    </xdr:from>
    <xdr:to>
      <xdr:col>15</xdr:col>
      <xdr:colOff>101600</xdr:colOff>
      <xdr:row>17</xdr:row>
      <xdr:rowOff>30323</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2857500" y="2890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40500</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265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xmlns=""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330854</xdr:rowOff>
    </xdr:from>
    <xdr:to>
      <xdr:col>29</xdr:col>
      <xdr:colOff>127000</xdr:colOff>
      <xdr:row>37</xdr:row>
      <xdr:rowOff>198571</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flipV="1">
          <a:off x="5651500" y="6255404"/>
          <a:ext cx="0" cy="10678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170648</xdr:rowOff>
    </xdr:from>
    <xdr:ext cx="762000" cy="259045"/>
    <xdr:sp macro="" textlink="">
      <xdr:nvSpPr>
        <xdr:cNvPr id="108" name="人口1人当たり決算額の推移最小値テキスト445">
          <a:extLst>
            <a:ext uri="{FF2B5EF4-FFF2-40B4-BE49-F238E27FC236}">
              <a16:creationId xmlns:a16="http://schemas.microsoft.com/office/drawing/2014/main" xmlns="" id="{00000000-0008-0000-0500-00006C000000}"/>
            </a:ext>
          </a:extLst>
        </xdr:cNvPr>
        <xdr:cNvSpPr txBox="1"/>
      </xdr:nvSpPr>
      <xdr:spPr>
        <a:xfrm>
          <a:off x="5740400" y="729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198571</xdr:rowOff>
    </xdr:from>
    <xdr:to>
      <xdr:col>30</xdr:col>
      <xdr:colOff>25400</xdr:colOff>
      <xdr:row>37</xdr:row>
      <xdr:rowOff>198571</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7323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74331</xdr:rowOff>
    </xdr:from>
    <xdr:ext cx="762000" cy="259045"/>
    <xdr:sp macro="" textlink="">
      <xdr:nvSpPr>
        <xdr:cNvPr id="110" name="人口1人当たり決算額の推移最大値テキスト445">
          <a:extLst>
            <a:ext uri="{FF2B5EF4-FFF2-40B4-BE49-F238E27FC236}">
              <a16:creationId xmlns:a16="http://schemas.microsoft.com/office/drawing/2014/main" xmlns="" id="{00000000-0008-0000-0500-00006E000000}"/>
            </a:ext>
          </a:extLst>
        </xdr:cNvPr>
        <xdr:cNvSpPr txBox="1"/>
      </xdr:nvSpPr>
      <xdr:spPr>
        <a:xfrm>
          <a:off x="5740400" y="599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330854</xdr:rowOff>
    </xdr:from>
    <xdr:to>
      <xdr:col>30</xdr:col>
      <xdr:colOff>25400</xdr:colOff>
      <xdr:row>33</xdr:row>
      <xdr:rowOff>330854</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562600" y="6255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236557</xdr:rowOff>
    </xdr:from>
    <xdr:to>
      <xdr:col>29</xdr:col>
      <xdr:colOff>127000</xdr:colOff>
      <xdr:row>35</xdr:row>
      <xdr:rowOff>245358</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003800" y="6846907"/>
          <a:ext cx="647700" cy="8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23550</xdr:rowOff>
    </xdr:from>
    <xdr:ext cx="762000" cy="259045"/>
    <xdr:sp macro="" textlink="">
      <xdr:nvSpPr>
        <xdr:cNvPr id="113" name="人口1人当たり決算額の推移平均値テキスト445">
          <a:extLst>
            <a:ext uri="{FF2B5EF4-FFF2-40B4-BE49-F238E27FC236}">
              <a16:creationId xmlns:a16="http://schemas.microsoft.com/office/drawing/2014/main" xmlns="" id="{00000000-0008-0000-0500-000071000000}"/>
            </a:ext>
          </a:extLst>
        </xdr:cNvPr>
        <xdr:cNvSpPr txBox="1"/>
      </xdr:nvSpPr>
      <xdr:spPr>
        <a:xfrm>
          <a:off x="5740400" y="6976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51473</xdr:rowOff>
    </xdr:from>
    <xdr:to>
      <xdr:col>29</xdr:col>
      <xdr:colOff>177800</xdr:colOff>
      <xdr:row>36</xdr:row>
      <xdr:rowOff>153073</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56007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236557</xdr:rowOff>
    </xdr:from>
    <xdr:to>
      <xdr:col>26</xdr:col>
      <xdr:colOff>50800</xdr:colOff>
      <xdr:row>35</xdr:row>
      <xdr:rowOff>252444</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flipV="1">
          <a:off x="4305300" y="6846907"/>
          <a:ext cx="698500" cy="15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42348</xdr:rowOff>
    </xdr:from>
    <xdr:to>
      <xdr:col>26</xdr:col>
      <xdr:colOff>101600</xdr:colOff>
      <xdr:row>36</xdr:row>
      <xdr:rowOff>143948</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49530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128725</xdr:rowOff>
    </xdr:from>
    <xdr:ext cx="7366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4622800" y="7081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242729</xdr:rowOff>
    </xdr:from>
    <xdr:to>
      <xdr:col>22</xdr:col>
      <xdr:colOff>114300</xdr:colOff>
      <xdr:row>35</xdr:row>
      <xdr:rowOff>252444</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a:off x="3606800" y="6853079"/>
          <a:ext cx="698500" cy="9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47054</xdr:rowOff>
    </xdr:from>
    <xdr:to>
      <xdr:col>22</xdr:col>
      <xdr:colOff>165100</xdr:colOff>
      <xdr:row>36</xdr:row>
      <xdr:rowOff>148654</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2545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133431</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924300" y="708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178130</xdr:rowOff>
    </xdr:from>
    <xdr:to>
      <xdr:col>18</xdr:col>
      <xdr:colOff>177800</xdr:colOff>
      <xdr:row>35</xdr:row>
      <xdr:rowOff>242729</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a:off x="2908300" y="6788480"/>
          <a:ext cx="698500" cy="64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84944</xdr:rowOff>
    </xdr:from>
    <xdr:to>
      <xdr:col>19</xdr:col>
      <xdr:colOff>38100</xdr:colOff>
      <xdr:row>37</xdr:row>
      <xdr:rowOff>15094</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35560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171321</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225800" y="712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120053</xdr:rowOff>
    </xdr:from>
    <xdr:to>
      <xdr:col>15</xdr:col>
      <xdr:colOff>101600</xdr:colOff>
      <xdr:row>37</xdr:row>
      <xdr:rowOff>50203</xdr:rowOff>
    </xdr:to>
    <xdr:sp macro="" textlink="">
      <xdr:nvSpPr>
        <xdr:cNvPr id="124" name="フローチャート: 判断 123">
          <a:extLst>
            <a:ext uri="{FF2B5EF4-FFF2-40B4-BE49-F238E27FC236}">
              <a16:creationId xmlns:a16="http://schemas.microsoft.com/office/drawing/2014/main" xmlns="" id="{00000000-0008-0000-0500-00007C000000}"/>
            </a:ext>
          </a:extLst>
        </xdr:cNvPr>
        <xdr:cNvSpPr/>
      </xdr:nvSpPr>
      <xdr:spPr bwMode="auto">
        <a:xfrm>
          <a:off x="2857500" y="7073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34980</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2527300" y="7159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194558</xdr:rowOff>
    </xdr:from>
    <xdr:to>
      <xdr:col>29</xdr:col>
      <xdr:colOff>177800</xdr:colOff>
      <xdr:row>35</xdr:row>
      <xdr:rowOff>296158</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5600700" y="6804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39635</xdr:rowOff>
    </xdr:from>
    <xdr:ext cx="762000" cy="259045"/>
    <xdr:sp macro="" textlink="">
      <xdr:nvSpPr>
        <xdr:cNvPr id="132" name="人口1人当たり決算額の推移該当値テキスト445">
          <a:extLst>
            <a:ext uri="{FF2B5EF4-FFF2-40B4-BE49-F238E27FC236}">
              <a16:creationId xmlns:a16="http://schemas.microsoft.com/office/drawing/2014/main" xmlns="" id="{00000000-0008-0000-0500-000084000000}"/>
            </a:ext>
          </a:extLst>
        </xdr:cNvPr>
        <xdr:cNvSpPr txBox="1"/>
      </xdr:nvSpPr>
      <xdr:spPr>
        <a:xfrm>
          <a:off x="5740400" y="664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185757</xdr:rowOff>
    </xdr:from>
    <xdr:to>
      <xdr:col>26</xdr:col>
      <xdr:colOff>101600</xdr:colOff>
      <xdr:row>35</xdr:row>
      <xdr:rowOff>287357</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953000" y="6796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297534</xdr:rowOff>
    </xdr:from>
    <xdr:ext cx="7366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4622800" y="6564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201644</xdr:rowOff>
    </xdr:from>
    <xdr:to>
      <xdr:col>22</xdr:col>
      <xdr:colOff>165100</xdr:colOff>
      <xdr:row>35</xdr:row>
      <xdr:rowOff>303244</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4254500" y="6811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313421</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924300" y="658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191929</xdr:rowOff>
    </xdr:from>
    <xdr:to>
      <xdr:col>19</xdr:col>
      <xdr:colOff>38100</xdr:colOff>
      <xdr:row>35</xdr:row>
      <xdr:rowOff>293529</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3556000" y="6802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303706</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3225800" y="6571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127330</xdr:rowOff>
    </xdr:from>
    <xdr:to>
      <xdr:col>15</xdr:col>
      <xdr:colOff>101600</xdr:colOff>
      <xdr:row>35</xdr:row>
      <xdr:rowOff>228930</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2857500" y="6737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239107</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2527300" y="65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群馬県東吾妻町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13,885
13,619
253.91
9,340,366
9,012,409
209,029
5,371,649
11,475,317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xmlns=""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145516</xdr:rowOff>
    </xdr:from>
    <xdr:to>
      <xdr:col>24</xdr:col>
      <xdr:colOff>62865</xdr:colOff>
      <xdr:row>39</xdr:row>
      <xdr:rowOff>10513</xdr:rowOff>
    </xdr:to>
    <xdr:cxnSp macro="">
      <xdr:nvCxnSpPr>
        <xdr:cNvPr id="54" name="直線コネクタ 53">
          <a:extLst>
            <a:ext uri="{FF2B5EF4-FFF2-40B4-BE49-F238E27FC236}">
              <a16:creationId xmlns:a16="http://schemas.microsoft.com/office/drawing/2014/main" xmlns="" id="{00000000-0008-0000-0600-000036000000}"/>
            </a:ext>
          </a:extLst>
        </xdr:cNvPr>
        <xdr:cNvCxnSpPr/>
      </xdr:nvCxnSpPr>
      <xdr:spPr>
        <a:xfrm flipV="1">
          <a:off x="4633595" y="5289016"/>
          <a:ext cx="1270" cy="140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14340</xdr:rowOff>
    </xdr:from>
    <xdr:ext cx="534377" cy="259045"/>
    <xdr:sp macro="" textlink="">
      <xdr:nvSpPr>
        <xdr:cNvPr id="55" name="人件費最小値テキスト">
          <a:extLst>
            <a:ext uri="{FF2B5EF4-FFF2-40B4-BE49-F238E27FC236}">
              <a16:creationId xmlns:a16="http://schemas.microsoft.com/office/drawing/2014/main" xmlns="" id="{00000000-0008-0000-0600-000037000000}"/>
            </a:ext>
          </a:extLst>
        </xdr:cNvPr>
        <xdr:cNvSpPr txBox="1"/>
      </xdr:nvSpPr>
      <xdr:spPr>
        <a:xfrm>
          <a:off x="4686300" y="670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10513</xdr:rowOff>
    </xdr:from>
    <xdr:to>
      <xdr:col>24</xdr:col>
      <xdr:colOff>152400</xdr:colOff>
      <xdr:row>39</xdr:row>
      <xdr:rowOff>10513</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a:off x="4546600" y="6697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92193</xdr:rowOff>
    </xdr:from>
    <xdr:ext cx="599010" cy="259045"/>
    <xdr:sp macro="" textlink="">
      <xdr:nvSpPr>
        <xdr:cNvPr id="57" name="人件費最大値テキスト">
          <a:extLst>
            <a:ext uri="{FF2B5EF4-FFF2-40B4-BE49-F238E27FC236}">
              <a16:creationId xmlns:a16="http://schemas.microsoft.com/office/drawing/2014/main" xmlns="" id="{00000000-0008-0000-0600-000039000000}"/>
            </a:ext>
          </a:extLst>
        </xdr:cNvPr>
        <xdr:cNvSpPr txBox="1"/>
      </xdr:nvSpPr>
      <xdr:spPr>
        <a:xfrm>
          <a:off x="4686300" y="506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145516</xdr:rowOff>
    </xdr:from>
    <xdr:to>
      <xdr:col>24</xdr:col>
      <xdr:colOff>152400</xdr:colOff>
      <xdr:row>30</xdr:row>
      <xdr:rowOff>145516</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528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163648</xdr:rowOff>
    </xdr:from>
    <xdr:to>
      <xdr:col>24</xdr:col>
      <xdr:colOff>63500</xdr:colOff>
      <xdr:row>35</xdr:row>
      <xdr:rowOff>163840</xdr:rowOff>
    </xdr:to>
    <xdr:cxnSp macro="">
      <xdr:nvCxnSpPr>
        <xdr:cNvPr id="59" name="直線コネクタ 58">
          <a:extLst>
            <a:ext uri="{FF2B5EF4-FFF2-40B4-BE49-F238E27FC236}">
              <a16:creationId xmlns:a16="http://schemas.microsoft.com/office/drawing/2014/main" xmlns="" id="{00000000-0008-0000-0600-00003B000000}"/>
            </a:ext>
          </a:extLst>
        </xdr:cNvPr>
        <xdr:cNvCxnSpPr/>
      </xdr:nvCxnSpPr>
      <xdr:spPr>
        <a:xfrm flipV="1">
          <a:off x="3797300" y="6164398"/>
          <a:ext cx="838200" cy="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66129</xdr:rowOff>
    </xdr:from>
    <xdr:ext cx="534377" cy="259045"/>
    <xdr:sp macro="" textlink="">
      <xdr:nvSpPr>
        <xdr:cNvPr id="60" name="人件費平均値テキスト">
          <a:extLst>
            <a:ext uri="{FF2B5EF4-FFF2-40B4-BE49-F238E27FC236}">
              <a16:creationId xmlns:a16="http://schemas.microsoft.com/office/drawing/2014/main" xmlns="" id="{00000000-0008-0000-0600-00003C000000}"/>
            </a:ext>
          </a:extLst>
        </xdr:cNvPr>
        <xdr:cNvSpPr txBox="1"/>
      </xdr:nvSpPr>
      <xdr:spPr>
        <a:xfrm>
          <a:off x="4686300" y="6238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87702</xdr:rowOff>
    </xdr:from>
    <xdr:to>
      <xdr:col>24</xdr:col>
      <xdr:colOff>114300</xdr:colOff>
      <xdr:row>37</xdr:row>
      <xdr:rowOff>17852</xdr:rowOff>
    </xdr:to>
    <xdr:sp macro="" textlink="">
      <xdr:nvSpPr>
        <xdr:cNvPr id="61" name="フローチャート: 判断 60">
          <a:extLst>
            <a:ext uri="{FF2B5EF4-FFF2-40B4-BE49-F238E27FC236}">
              <a16:creationId xmlns:a16="http://schemas.microsoft.com/office/drawing/2014/main" xmlns="" id="{00000000-0008-0000-0600-00003D000000}"/>
            </a:ext>
          </a:extLst>
        </xdr:cNvPr>
        <xdr:cNvSpPr/>
      </xdr:nvSpPr>
      <xdr:spPr>
        <a:xfrm>
          <a:off x="45847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163840</xdr:rowOff>
    </xdr:from>
    <xdr:to>
      <xdr:col>19</xdr:col>
      <xdr:colOff>177800</xdr:colOff>
      <xdr:row>36</xdr:row>
      <xdr:rowOff>8374</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flipV="1">
          <a:off x="2908300" y="6164590"/>
          <a:ext cx="889000" cy="1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94057</xdr:rowOff>
    </xdr:from>
    <xdr:to>
      <xdr:col>20</xdr:col>
      <xdr:colOff>38100</xdr:colOff>
      <xdr:row>37</xdr:row>
      <xdr:rowOff>24207</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3746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15334</xdr:rowOff>
    </xdr:from>
    <xdr:ext cx="534377" cy="259045"/>
    <xdr:sp macro="" textlink="">
      <xdr:nvSpPr>
        <xdr:cNvPr id="64" name="テキスト ボックス 63">
          <a:extLst>
            <a:ext uri="{FF2B5EF4-FFF2-40B4-BE49-F238E27FC236}">
              <a16:creationId xmlns:a16="http://schemas.microsoft.com/office/drawing/2014/main" xmlns="" id="{00000000-0008-0000-0600-000040000000}"/>
            </a:ext>
          </a:extLst>
        </xdr:cNvPr>
        <xdr:cNvSpPr txBox="1"/>
      </xdr:nvSpPr>
      <xdr:spPr>
        <a:xfrm>
          <a:off x="3530111" y="635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123588</xdr:rowOff>
    </xdr:from>
    <xdr:to>
      <xdr:col>15</xdr:col>
      <xdr:colOff>50800</xdr:colOff>
      <xdr:row>36</xdr:row>
      <xdr:rowOff>8374</xdr:rowOff>
    </xdr:to>
    <xdr:cxnSp macro="">
      <xdr:nvCxnSpPr>
        <xdr:cNvPr id="65" name="直線コネクタ 64">
          <a:extLst>
            <a:ext uri="{FF2B5EF4-FFF2-40B4-BE49-F238E27FC236}">
              <a16:creationId xmlns:a16="http://schemas.microsoft.com/office/drawing/2014/main" xmlns="" id="{00000000-0008-0000-0600-000041000000}"/>
            </a:ext>
          </a:extLst>
        </xdr:cNvPr>
        <xdr:cNvCxnSpPr/>
      </xdr:nvCxnSpPr>
      <xdr:spPr>
        <a:xfrm>
          <a:off x="2019300" y="6124338"/>
          <a:ext cx="889000" cy="5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110388</xdr:rowOff>
    </xdr:from>
    <xdr:to>
      <xdr:col>15</xdr:col>
      <xdr:colOff>101600</xdr:colOff>
      <xdr:row>37</xdr:row>
      <xdr:rowOff>40538</xdr:rowOff>
    </xdr:to>
    <xdr:sp macro="" textlink="">
      <xdr:nvSpPr>
        <xdr:cNvPr id="66" name="フローチャート: 判断 65">
          <a:extLst>
            <a:ext uri="{FF2B5EF4-FFF2-40B4-BE49-F238E27FC236}">
              <a16:creationId xmlns:a16="http://schemas.microsoft.com/office/drawing/2014/main" xmlns="" id="{00000000-0008-0000-0600-000042000000}"/>
            </a:ext>
          </a:extLst>
        </xdr:cNvPr>
        <xdr:cNvSpPr/>
      </xdr:nvSpPr>
      <xdr:spPr>
        <a:xfrm>
          <a:off x="2857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31665</xdr:rowOff>
    </xdr:from>
    <xdr:ext cx="534377" cy="259045"/>
    <xdr:sp macro="" textlink="">
      <xdr:nvSpPr>
        <xdr:cNvPr id="67" name="テキスト ボックス 66">
          <a:extLst>
            <a:ext uri="{FF2B5EF4-FFF2-40B4-BE49-F238E27FC236}">
              <a16:creationId xmlns:a16="http://schemas.microsoft.com/office/drawing/2014/main" xmlns="" id="{00000000-0008-0000-0600-000043000000}"/>
            </a:ext>
          </a:extLst>
        </xdr:cNvPr>
        <xdr:cNvSpPr txBox="1"/>
      </xdr:nvSpPr>
      <xdr:spPr>
        <a:xfrm>
          <a:off x="2641111" y="637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123588</xdr:rowOff>
    </xdr:from>
    <xdr:to>
      <xdr:col>10</xdr:col>
      <xdr:colOff>114300</xdr:colOff>
      <xdr:row>35</xdr:row>
      <xdr:rowOff>129294</xdr:rowOff>
    </xdr:to>
    <xdr:cxnSp macro="">
      <xdr:nvCxnSpPr>
        <xdr:cNvPr id="68" name="直線コネクタ 67">
          <a:extLst>
            <a:ext uri="{FF2B5EF4-FFF2-40B4-BE49-F238E27FC236}">
              <a16:creationId xmlns:a16="http://schemas.microsoft.com/office/drawing/2014/main" xmlns="" id="{00000000-0008-0000-0600-000044000000}"/>
            </a:ext>
          </a:extLst>
        </xdr:cNvPr>
        <xdr:cNvCxnSpPr/>
      </xdr:nvCxnSpPr>
      <xdr:spPr>
        <a:xfrm flipV="1">
          <a:off x="1130300" y="6124338"/>
          <a:ext cx="889000" cy="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121462</xdr:rowOff>
    </xdr:from>
    <xdr:to>
      <xdr:col>10</xdr:col>
      <xdr:colOff>165100</xdr:colOff>
      <xdr:row>37</xdr:row>
      <xdr:rowOff>51612</xdr:rowOff>
    </xdr:to>
    <xdr:sp macro="" textlink="">
      <xdr:nvSpPr>
        <xdr:cNvPr id="69" name="フローチャート: 判断 68">
          <a:extLst>
            <a:ext uri="{FF2B5EF4-FFF2-40B4-BE49-F238E27FC236}">
              <a16:creationId xmlns:a16="http://schemas.microsoft.com/office/drawing/2014/main" xmlns="" id="{00000000-0008-0000-0600-000045000000}"/>
            </a:ext>
          </a:extLst>
        </xdr:cNvPr>
        <xdr:cNvSpPr/>
      </xdr:nvSpPr>
      <xdr:spPr>
        <a:xfrm>
          <a:off x="1968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42739</xdr:rowOff>
    </xdr:from>
    <xdr:ext cx="534377" cy="259045"/>
    <xdr:sp macro="" textlink="">
      <xdr:nvSpPr>
        <xdr:cNvPr id="70" name="テキスト ボックス 69">
          <a:extLst>
            <a:ext uri="{FF2B5EF4-FFF2-40B4-BE49-F238E27FC236}">
              <a16:creationId xmlns:a16="http://schemas.microsoft.com/office/drawing/2014/main" xmlns="" id="{00000000-0008-0000-0600-000046000000}"/>
            </a:ext>
          </a:extLst>
        </xdr:cNvPr>
        <xdr:cNvSpPr txBox="1"/>
      </xdr:nvSpPr>
      <xdr:spPr>
        <a:xfrm>
          <a:off x="1752111" y="638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6156</xdr:rowOff>
    </xdr:from>
    <xdr:to>
      <xdr:col>6</xdr:col>
      <xdr:colOff>38100</xdr:colOff>
      <xdr:row>37</xdr:row>
      <xdr:rowOff>107756</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079500" y="634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98883</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863111" y="644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112848</xdr:rowOff>
    </xdr:from>
    <xdr:to>
      <xdr:col>24</xdr:col>
      <xdr:colOff>114300</xdr:colOff>
      <xdr:row>36</xdr:row>
      <xdr:rowOff>42998</xdr:rowOff>
    </xdr:to>
    <xdr:sp macro="" textlink="">
      <xdr:nvSpPr>
        <xdr:cNvPr id="78" name="楕円 77">
          <a:extLst>
            <a:ext uri="{FF2B5EF4-FFF2-40B4-BE49-F238E27FC236}">
              <a16:creationId xmlns:a16="http://schemas.microsoft.com/office/drawing/2014/main" xmlns="" id="{00000000-0008-0000-0600-00004E000000}"/>
            </a:ext>
          </a:extLst>
        </xdr:cNvPr>
        <xdr:cNvSpPr/>
      </xdr:nvSpPr>
      <xdr:spPr>
        <a:xfrm>
          <a:off x="4584700" y="611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135725</xdr:rowOff>
    </xdr:from>
    <xdr:ext cx="599010" cy="259045"/>
    <xdr:sp macro="" textlink="">
      <xdr:nvSpPr>
        <xdr:cNvPr id="79" name="人件費該当値テキスト">
          <a:extLst>
            <a:ext uri="{FF2B5EF4-FFF2-40B4-BE49-F238E27FC236}">
              <a16:creationId xmlns:a16="http://schemas.microsoft.com/office/drawing/2014/main" xmlns="" id="{00000000-0008-0000-0600-00004F000000}"/>
            </a:ext>
          </a:extLst>
        </xdr:cNvPr>
        <xdr:cNvSpPr txBox="1"/>
      </xdr:nvSpPr>
      <xdr:spPr>
        <a:xfrm>
          <a:off x="4686300" y="5965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113040</xdr:rowOff>
    </xdr:from>
    <xdr:to>
      <xdr:col>20</xdr:col>
      <xdr:colOff>38100</xdr:colOff>
      <xdr:row>36</xdr:row>
      <xdr:rowOff>43190</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3746500" y="611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59717</xdr:rowOff>
    </xdr:from>
    <xdr:ext cx="59901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3497795" y="588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129024</xdr:rowOff>
    </xdr:from>
    <xdr:to>
      <xdr:col>15</xdr:col>
      <xdr:colOff>101600</xdr:colOff>
      <xdr:row>36</xdr:row>
      <xdr:rowOff>59174</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2857500" y="612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75701</xdr:rowOff>
    </xdr:from>
    <xdr:ext cx="599010"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2608795" y="5905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72788</xdr:rowOff>
    </xdr:from>
    <xdr:to>
      <xdr:col>10</xdr:col>
      <xdr:colOff>165100</xdr:colOff>
      <xdr:row>36</xdr:row>
      <xdr:rowOff>2938</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1968500" y="607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19465</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1719795" y="5848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78494</xdr:rowOff>
    </xdr:from>
    <xdr:to>
      <xdr:col>6</xdr:col>
      <xdr:colOff>38100</xdr:colOff>
      <xdr:row>36</xdr:row>
      <xdr:rowOff>8644</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079500" y="607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25171</xdr:rowOff>
    </xdr:from>
    <xdr:ext cx="599010"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830795" y="5854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xmlns=""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xmlns=""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xmlns=""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xmlns=""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xmlns="" id="{00000000-0008-0000-06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xmlns="" id="{00000000-0008-0000-06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xmlns=""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162222</xdr:rowOff>
    </xdr:from>
    <xdr:to>
      <xdr:col>24</xdr:col>
      <xdr:colOff>62865</xdr:colOff>
      <xdr:row>57</xdr:row>
      <xdr:rowOff>114257</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flipV="1">
          <a:off x="4633595" y="8906172"/>
          <a:ext cx="1270" cy="980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118084</xdr:rowOff>
    </xdr:from>
    <xdr:ext cx="534377" cy="259045"/>
    <xdr:sp macro="" textlink="">
      <xdr:nvSpPr>
        <xdr:cNvPr id="110" name="物件費最小値テキスト">
          <a:extLst>
            <a:ext uri="{FF2B5EF4-FFF2-40B4-BE49-F238E27FC236}">
              <a16:creationId xmlns:a16="http://schemas.microsoft.com/office/drawing/2014/main" xmlns="" id="{00000000-0008-0000-0600-00006E000000}"/>
            </a:ext>
          </a:extLst>
        </xdr:cNvPr>
        <xdr:cNvSpPr txBox="1"/>
      </xdr:nvSpPr>
      <xdr:spPr>
        <a:xfrm>
          <a:off x="4686300" y="989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114257</xdr:rowOff>
    </xdr:from>
    <xdr:to>
      <xdr:col>24</xdr:col>
      <xdr:colOff>152400</xdr:colOff>
      <xdr:row>57</xdr:row>
      <xdr:rowOff>114257</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4546600" y="988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108899</xdr:rowOff>
    </xdr:from>
    <xdr:ext cx="599010" cy="259045"/>
    <xdr:sp macro="" textlink="">
      <xdr:nvSpPr>
        <xdr:cNvPr id="112" name="物件費最大値テキスト">
          <a:extLst>
            <a:ext uri="{FF2B5EF4-FFF2-40B4-BE49-F238E27FC236}">
              <a16:creationId xmlns:a16="http://schemas.microsoft.com/office/drawing/2014/main" xmlns="" id="{00000000-0008-0000-0600-000070000000}"/>
            </a:ext>
          </a:extLst>
        </xdr:cNvPr>
        <xdr:cNvSpPr txBox="1"/>
      </xdr:nvSpPr>
      <xdr:spPr>
        <a:xfrm>
          <a:off x="4686300" y="868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162222</xdr:rowOff>
    </xdr:from>
    <xdr:to>
      <xdr:col>24</xdr:col>
      <xdr:colOff>152400</xdr:colOff>
      <xdr:row>51</xdr:row>
      <xdr:rowOff>162222</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4546600" y="890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136001</xdr:rowOff>
    </xdr:from>
    <xdr:to>
      <xdr:col>24</xdr:col>
      <xdr:colOff>63500</xdr:colOff>
      <xdr:row>57</xdr:row>
      <xdr:rowOff>1516</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flipV="1">
          <a:off x="3797300" y="9737201"/>
          <a:ext cx="838200" cy="3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62775</xdr:rowOff>
    </xdr:from>
    <xdr:ext cx="534377" cy="259045"/>
    <xdr:sp macro="" textlink="">
      <xdr:nvSpPr>
        <xdr:cNvPr id="115" name="物件費平均値テキスト">
          <a:extLst>
            <a:ext uri="{FF2B5EF4-FFF2-40B4-BE49-F238E27FC236}">
              <a16:creationId xmlns:a16="http://schemas.microsoft.com/office/drawing/2014/main" xmlns="" id="{00000000-0008-0000-0600-000073000000}"/>
            </a:ext>
          </a:extLst>
        </xdr:cNvPr>
        <xdr:cNvSpPr txBox="1"/>
      </xdr:nvSpPr>
      <xdr:spPr>
        <a:xfrm>
          <a:off x="4686300" y="9492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39898</xdr:rowOff>
    </xdr:from>
    <xdr:to>
      <xdr:col>24</xdr:col>
      <xdr:colOff>114300</xdr:colOff>
      <xdr:row>56</xdr:row>
      <xdr:rowOff>141498</xdr:rowOff>
    </xdr:to>
    <xdr:sp macro="" textlink="">
      <xdr:nvSpPr>
        <xdr:cNvPr id="116" name="フローチャート: 判断 115">
          <a:extLst>
            <a:ext uri="{FF2B5EF4-FFF2-40B4-BE49-F238E27FC236}">
              <a16:creationId xmlns:a16="http://schemas.microsoft.com/office/drawing/2014/main" xmlns="" id="{00000000-0008-0000-0600-000074000000}"/>
            </a:ext>
          </a:extLst>
        </xdr:cNvPr>
        <xdr:cNvSpPr/>
      </xdr:nvSpPr>
      <xdr:spPr>
        <a:xfrm>
          <a:off x="45847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126359</xdr:rowOff>
    </xdr:from>
    <xdr:to>
      <xdr:col>19</xdr:col>
      <xdr:colOff>177800</xdr:colOff>
      <xdr:row>57</xdr:row>
      <xdr:rowOff>1516</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2908300" y="9727559"/>
          <a:ext cx="889000" cy="4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41671</xdr:rowOff>
    </xdr:from>
    <xdr:to>
      <xdr:col>20</xdr:col>
      <xdr:colOff>38100</xdr:colOff>
      <xdr:row>56</xdr:row>
      <xdr:rowOff>143271</xdr:rowOff>
    </xdr:to>
    <xdr:sp macro="" textlink="">
      <xdr:nvSpPr>
        <xdr:cNvPr id="118" name="フローチャート: 判断 117">
          <a:extLst>
            <a:ext uri="{FF2B5EF4-FFF2-40B4-BE49-F238E27FC236}">
              <a16:creationId xmlns:a16="http://schemas.microsoft.com/office/drawing/2014/main" xmlns="" id="{00000000-0008-0000-0600-000076000000}"/>
            </a:ext>
          </a:extLst>
        </xdr:cNvPr>
        <xdr:cNvSpPr/>
      </xdr:nvSpPr>
      <xdr:spPr>
        <a:xfrm>
          <a:off x="3746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159798</xdr:rowOff>
    </xdr:from>
    <xdr:ext cx="534377" cy="259045"/>
    <xdr:sp macro="" textlink="">
      <xdr:nvSpPr>
        <xdr:cNvPr id="119" name="テキスト ボックス 118">
          <a:extLst>
            <a:ext uri="{FF2B5EF4-FFF2-40B4-BE49-F238E27FC236}">
              <a16:creationId xmlns:a16="http://schemas.microsoft.com/office/drawing/2014/main" xmlns="" id="{00000000-0008-0000-0600-000077000000}"/>
            </a:ext>
          </a:extLst>
        </xdr:cNvPr>
        <xdr:cNvSpPr txBox="1"/>
      </xdr:nvSpPr>
      <xdr:spPr>
        <a:xfrm>
          <a:off x="3530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126359</xdr:rowOff>
    </xdr:from>
    <xdr:to>
      <xdr:col>15</xdr:col>
      <xdr:colOff>50800</xdr:colOff>
      <xdr:row>56</xdr:row>
      <xdr:rowOff>146270</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flipV="1">
          <a:off x="2019300" y="9727559"/>
          <a:ext cx="889000" cy="1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32052</xdr:rowOff>
    </xdr:from>
    <xdr:to>
      <xdr:col>15</xdr:col>
      <xdr:colOff>101600</xdr:colOff>
      <xdr:row>56</xdr:row>
      <xdr:rowOff>133652</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2857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150179</xdr:rowOff>
    </xdr:from>
    <xdr:ext cx="534377" cy="259045"/>
    <xdr:sp macro="" textlink="">
      <xdr:nvSpPr>
        <xdr:cNvPr id="122" name="テキスト ボックス 121">
          <a:extLst>
            <a:ext uri="{FF2B5EF4-FFF2-40B4-BE49-F238E27FC236}">
              <a16:creationId xmlns:a16="http://schemas.microsoft.com/office/drawing/2014/main" xmlns="" id="{00000000-0008-0000-0600-00007A000000}"/>
            </a:ext>
          </a:extLst>
        </xdr:cNvPr>
        <xdr:cNvSpPr txBox="1"/>
      </xdr:nvSpPr>
      <xdr:spPr>
        <a:xfrm>
          <a:off x="2641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146270</xdr:rowOff>
    </xdr:from>
    <xdr:to>
      <xdr:col>10</xdr:col>
      <xdr:colOff>114300</xdr:colOff>
      <xdr:row>56</xdr:row>
      <xdr:rowOff>158733</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flipV="1">
          <a:off x="1130300" y="9747470"/>
          <a:ext cx="889000" cy="1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10709</xdr:rowOff>
    </xdr:from>
    <xdr:to>
      <xdr:col>10</xdr:col>
      <xdr:colOff>165100</xdr:colOff>
      <xdr:row>56</xdr:row>
      <xdr:rowOff>112309</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1968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128836</xdr:rowOff>
    </xdr:from>
    <xdr:ext cx="534377" cy="259045"/>
    <xdr:sp macro="" textlink="">
      <xdr:nvSpPr>
        <xdr:cNvPr id="125" name="テキスト ボックス 124">
          <a:extLst>
            <a:ext uri="{FF2B5EF4-FFF2-40B4-BE49-F238E27FC236}">
              <a16:creationId xmlns:a16="http://schemas.microsoft.com/office/drawing/2014/main" xmlns="" id="{00000000-0008-0000-0600-00007D000000}"/>
            </a:ext>
          </a:extLst>
        </xdr:cNvPr>
        <xdr:cNvSpPr txBox="1"/>
      </xdr:nvSpPr>
      <xdr:spPr>
        <a:xfrm>
          <a:off x="1752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108592</xdr:rowOff>
    </xdr:from>
    <xdr:to>
      <xdr:col>6</xdr:col>
      <xdr:colOff>38100</xdr:colOff>
      <xdr:row>57</xdr:row>
      <xdr:rowOff>38742</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1079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29869</xdr:rowOff>
    </xdr:from>
    <xdr:ext cx="534377"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863111" y="980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85201</xdr:rowOff>
    </xdr:from>
    <xdr:to>
      <xdr:col>24</xdr:col>
      <xdr:colOff>114300</xdr:colOff>
      <xdr:row>57</xdr:row>
      <xdr:rowOff>15351</xdr:rowOff>
    </xdr:to>
    <xdr:sp macro="" textlink="">
      <xdr:nvSpPr>
        <xdr:cNvPr id="133" name="楕円 132">
          <a:extLst>
            <a:ext uri="{FF2B5EF4-FFF2-40B4-BE49-F238E27FC236}">
              <a16:creationId xmlns:a16="http://schemas.microsoft.com/office/drawing/2014/main" xmlns="" id="{00000000-0008-0000-0600-000085000000}"/>
            </a:ext>
          </a:extLst>
        </xdr:cNvPr>
        <xdr:cNvSpPr/>
      </xdr:nvSpPr>
      <xdr:spPr>
        <a:xfrm>
          <a:off x="4584700" y="968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63628</xdr:rowOff>
    </xdr:from>
    <xdr:ext cx="534377" cy="259045"/>
    <xdr:sp macro="" textlink="">
      <xdr:nvSpPr>
        <xdr:cNvPr id="134" name="物件費該当値テキスト">
          <a:extLst>
            <a:ext uri="{FF2B5EF4-FFF2-40B4-BE49-F238E27FC236}">
              <a16:creationId xmlns:a16="http://schemas.microsoft.com/office/drawing/2014/main" xmlns="" id="{00000000-0008-0000-0600-000086000000}"/>
            </a:ext>
          </a:extLst>
        </xdr:cNvPr>
        <xdr:cNvSpPr txBox="1"/>
      </xdr:nvSpPr>
      <xdr:spPr>
        <a:xfrm>
          <a:off x="4686300" y="966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122166</xdr:rowOff>
    </xdr:from>
    <xdr:to>
      <xdr:col>20</xdr:col>
      <xdr:colOff>38100</xdr:colOff>
      <xdr:row>57</xdr:row>
      <xdr:rowOff>52316</xdr:rowOff>
    </xdr:to>
    <xdr:sp macro="" textlink="">
      <xdr:nvSpPr>
        <xdr:cNvPr id="135" name="楕円 134">
          <a:extLst>
            <a:ext uri="{FF2B5EF4-FFF2-40B4-BE49-F238E27FC236}">
              <a16:creationId xmlns:a16="http://schemas.microsoft.com/office/drawing/2014/main" xmlns="" id="{00000000-0008-0000-0600-000087000000}"/>
            </a:ext>
          </a:extLst>
        </xdr:cNvPr>
        <xdr:cNvSpPr/>
      </xdr:nvSpPr>
      <xdr:spPr>
        <a:xfrm>
          <a:off x="3746500" y="972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43443</xdr:rowOff>
    </xdr:from>
    <xdr:ext cx="534377"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3530111" y="981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75559</xdr:rowOff>
    </xdr:from>
    <xdr:to>
      <xdr:col>15</xdr:col>
      <xdr:colOff>101600</xdr:colOff>
      <xdr:row>57</xdr:row>
      <xdr:rowOff>5709</xdr:rowOff>
    </xdr:to>
    <xdr:sp macro="" textlink="">
      <xdr:nvSpPr>
        <xdr:cNvPr id="137" name="楕円 136">
          <a:extLst>
            <a:ext uri="{FF2B5EF4-FFF2-40B4-BE49-F238E27FC236}">
              <a16:creationId xmlns:a16="http://schemas.microsoft.com/office/drawing/2014/main" xmlns="" id="{00000000-0008-0000-0600-000089000000}"/>
            </a:ext>
          </a:extLst>
        </xdr:cNvPr>
        <xdr:cNvSpPr/>
      </xdr:nvSpPr>
      <xdr:spPr>
        <a:xfrm>
          <a:off x="2857500" y="967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168286</xdr:rowOff>
    </xdr:from>
    <xdr:ext cx="534377"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2641111" y="976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95470</xdr:rowOff>
    </xdr:from>
    <xdr:to>
      <xdr:col>10</xdr:col>
      <xdr:colOff>165100</xdr:colOff>
      <xdr:row>57</xdr:row>
      <xdr:rowOff>25620</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1968500" y="96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16747</xdr:rowOff>
    </xdr:from>
    <xdr:ext cx="534377"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1752111" y="978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107933</xdr:rowOff>
    </xdr:from>
    <xdr:to>
      <xdr:col>6</xdr:col>
      <xdr:colOff>38100</xdr:colOff>
      <xdr:row>57</xdr:row>
      <xdr:rowOff>38083</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1079500" y="970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54610</xdr:rowOff>
    </xdr:from>
    <xdr:ext cx="534377"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863111" y="948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xmlns=""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xmlns=""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xmlns=""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xmlns=""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xmlns=""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xmlns="" id="{00000000-0008-0000-06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a:extLst>
            <a:ext uri="{FF2B5EF4-FFF2-40B4-BE49-F238E27FC236}">
              <a16:creationId xmlns:a16="http://schemas.microsoft.com/office/drawing/2014/main" xmlns="" id="{00000000-0008-0000-0600-00009A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xmlns=""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32327</xdr:rowOff>
    </xdr:from>
    <xdr:to>
      <xdr:col>24</xdr:col>
      <xdr:colOff>62865</xdr:colOff>
      <xdr:row>78</xdr:row>
      <xdr:rowOff>123881</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flipV="1">
          <a:off x="4633595" y="12205277"/>
          <a:ext cx="1270" cy="1291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127708</xdr:rowOff>
    </xdr:from>
    <xdr:ext cx="378565" cy="259045"/>
    <xdr:sp macro="" textlink="">
      <xdr:nvSpPr>
        <xdr:cNvPr id="165" name="維持補修費最小値テキスト">
          <a:extLst>
            <a:ext uri="{FF2B5EF4-FFF2-40B4-BE49-F238E27FC236}">
              <a16:creationId xmlns:a16="http://schemas.microsoft.com/office/drawing/2014/main" xmlns="" id="{00000000-0008-0000-0600-0000A5000000}"/>
            </a:ext>
          </a:extLst>
        </xdr:cNvPr>
        <xdr:cNvSpPr txBox="1"/>
      </xdr:nvSpPr>
      <xdr:spPr>
        <a:xfrm>
          <a:off x="4686300" y="13500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123881</xdr:rowOff>
    </xdr:from>
    <xdr:to>
      <xdr:col>24</xdr:col>
      <xdr:colOff>152400</xdr:colOff>
      <xdr:row>78</xdr:row>
      <xdr:rowOff>123881</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4546600" y="13496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150454</xdr:rowOff>
    </xdr:from>
    <xdr:ext cx="534377" cy="259045"/>
    <xdr:sp macro="" textlink="">
      <xdr:nvSpPr>
        <xdr:cNvPr id="167" name="維持補修費最大値テキスト">
          <a:extLst>
            <a:ext uri="{FF2B5EF4-FFF2-40B4-BE49-F238E27FC236}">
              <a16:creationId xmlns:a16="http://schemas.microsoft.com/office/drawing/2014/main" xmlns="" id="{00000000-0008-0000-0600-0000A7000000}"/>
            </a:ext>
          </a:extLst>
        </xdr:cNvPr>
        <xdr:cNvSpPr txBox="1"/>
      </xdr:nvSpPr>
      <xdr:spPr>
        <a:xfrm>
          <a:off x="4686300" y="1198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32327</xdr:rowOff>
    </xdr:from>
    <xdr:to>
      <xdr:col>24</xdr:col>
      <xdr:colOff>152400</xdr:colOff>
      <xdr:row>71</xdr:row>
      <xdr:rowOff>32327</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4546600" y="1220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67486</xdr:rowOff>
    </xdr:from>
    <xdr:to>
      <xdr:col>24</xdr:col>
      <xdr:colOff>63500</xdr:colOff>
      <xdr:row>78</xdr:row>
      <xdr:rowOff>73864</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3797300" y="13440586"/>
          <a:ext cx="838200" cy="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128762</xdr:rowOff>
    </xdr:from>
    <xdr:ext cx="469744" cy="259045"/>
    <xdr:sp macro="" textlink="">
      <xdr:nvSpPr>
        <xdr:cNvPr id="170" name="維持補修費平均値テキスト">
          <a:extLst>
            <a:ext uri="{FF2B5EF4-FFF2-40B4-BE49-F238E27FC236}">
              <a16:creationId xmlns:a16="http://schemas.microsoft.com/office/drawing/2014/main" xmlns="" id="{00000000-0008-0000-0600-0000AA000000}"/>
            </a:ext>
          </a:extLst>
        </xdr:cNvPr>
        <xdr:cNvSpPr txBox="1"/>
      </xdr:nvSpPr>
      <xdr:spPr>
        <a:xfrm>
          <a:off x="4686300" y="13158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105885</xdr:rowOff>
    </xdr:from>
    <xdr:to>
      <xdr:col>24</xdr:col>
      <xdr:colOff>114300</xdr:colOff>
      <xdr:row>78</xdr:row>
      <xdr:rowOff>36035</xdr:rowOff>
    </xdr:to>
    <xdr:sp macro="" textlink="">
      <xdr:nvSpPr>
        <xdr:cNvPr id="171" name="フローチャート: 判断 170">
          <a:extLst>
            <a:ext uri="{FF2B5EF4-FFF2-40B4-BE49-F238E27FC236}">
              <a16:creationId xmlns:a16="http://schemas.microsoft.com/office/drawing/2014/main" xmlns="" id="{00000000-0008-0000-0600-0000AB000000}"/>
            </a:ext>
          </a:extLst>
        </xdr:cNvPr>
        <xdr:cNvSpPr/>
      </xdr:nvSpPr>
      <xdr:spPr>
        <a:xfrm>
          <a:off x="45847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49403</xdr:rowOff>
    </xdr:from>
    <xdr:to>
      <xdr:col>19</xdr:col>
      <xdr:colOff>177800</xdr:colOff>
      <xdr:row>78</xdr:row>
      <xdr:rowOff>67486</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2908300" y="13422503"/>
          <a:ext cx="889000" cy="1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61125</xdr:rowOff>
    </xdr:from>
    <xdr:to>
      <xdr:col>20</xdr:col>
      <xdr:colOff>38100</xdr:colOff>
      <xdr:row>77</xdr:row>
      <xdr:rowOff>162725</xdr:rowOff>
    </xdr:to>
    <xdr:sp macro="" textlink="">
      <xdr:nvSpPr>
        <xdr:cNvPr id="173" name="フローチャート: 判断 172">
          <a:extLst>
            <a:ext uri="{FF2B5EF4-FFF2-40B4-BE49-F238E27FC236}">
              <a16:creationId xmlns:a16="http://schemas.microsoft.com/office/drawing/2014/main" xmlns="" id="{00000000-0008-0000-0600-0000AD000000}"/>
            </a:ext>
          </a:extLst>
        </xdr:cNvPr>
        <xdr:cNvSpPr/>
      </xdr:nvSpPr>
      <xdr:spPr>
        <a:xfrm>
          <a:off x="3746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7802</xdr:rowOff>
    </xdr:from>
    <xdr:ext cx="469744" cy="259045"/>
    <xdr:sp macro="" textlink="">
      <xdr:nvSpPr>
        <xdr:cNvPr id="174" name="テキスト ボックス 173">
          <a:extLst>
            <a:ext uri="{FF2B5EF4-FFF2-40B4-BE49-F238E27FC236}">
              <a16:creationId xmlns:a16="http://schemas.microsoft.com/office/drawing/2014/main" xmlns="" id="{00000000-0008-0000-0600-0000AE000000}"/>
            </a:ext>
          </a:extLst>
        </xdr:cNvPr>
        <xdr:cNvSpPr txBox="1"/>
      </xdr:nvSpPr>
      <xdr:spPr>
        <a:xfrm>
          <a:off x="3562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22475</xdr:rowOff>
    </xdr:from>
    <xdr:to>
      <xdr:col>15</xdr:col>
      <xdr:colOff>50800</xdr:colOff>
      <xdr:row>78</xdr:row>
      <xdr:rowOff>49403</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2019300" y="13395575"/>
          <a:ext cx="889000" cy="2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92557</xdr:rowOff>
    </xdr:from>
    <xdr:to>
      <xdr:col>15</xdr:col>
      <xdr:colOff>101600</xdr:colOff>
      <xdr:row>78</xdr:row>
      <xdr:rowOff>22707</xdr:rowOff>
    </xdr:to>
    <xdr:sp macro="" textlink="">
      <xdr:nvSpPr>
        <xdr:cNvPr id="176" name="フローチャート: 判断 175">
          <a:extLst>
            <a:ext uri="{FF2B5EF4-FFF2-40B4-BE49-F238E27FC236}">
              <a16:creationId xmlns:a16="http://schemas.microsoft.com/office/drawing/2014/main" xmlns="" id="{00000000-0008-0000-0600-0000B0000000}"/>
            </a:ext>
          </a:extLst>
        </xdr:cNvPr>
        <xdr:cNvSpPr/>
      </xdr:nvSpPr>
      <xdr:spPr>
        <a:xfrm>
          <a:off x="2857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39234</xdr:rowOff>
    </xdr:from>
    <xdr:ext cx="469744" cy="259045"/>
    <xdr:sp macro="" textlink="">
      <xdr:nvSpPr>
        <xdr:cNvPr id="177" name="テキスト ボックス 176">
          <a:extLst>
            <a:ext uri="{FF2B5EF4-FFF2-40B4-BE49-F238E27FC236}">
              <a16:creationId xmlns:a16="http://schemas.microsoft.com/office/drawing/2014/main" xmlns="" id="{00000000-0008-0000-0600-0000B1000000}"/>
            </a:ext>
          </a:extLst>
        </xdr:cNvPr>
        <xdr:cNvSpPr txBox="1"/>
      </xdr:nvSpPr>
      <xdr:spPr>
        <a:xfrm>
          <a:off x="2673428" y="1306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22475</xdr:rowOff>
    </xdr:from>
    <xdr:to>
      <xdr:col>10</xdr:col>
      <xdr:colOff>114300</xdr:colOff>
      <xdr:row>78</xdr:row>
      <xdr:rowOff>57175</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flipV="1">
          <a:off x="1130300" y="13395575"/>
          <a:ext cx="889000" cy="3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135054</xdr:rowOff>
    </xdr:from>
    <xdr:to>
      <xdr:col>10</xdr:col>
      <xdr:colOff>165100</xdr:colOff>
      <xdr:row>78</xdr:row>
      <xdr:rowOff>65204</xdr:rowOff>
    </xdr:to>
    <xdr:sp macro="" textlink="">
      <xdr:nvSpPr>
        <xdr:cNvPr id="179" name="フローチャート: 判断 178">
          <a:extLst>
            <a:ext uri="{FF2B5EF4-FFF2-40B4-BE49-F238E27FC236}">
              <a16:creationId xmlns:a16="http://schemas.microsoft.com/office/drawing/2014/main" xmlns="" id="{00000000-0008-0000-0600-0000B3000000}"/>
            </a:ext>
          </a:extLst>
        </xdr:cNvPr>
        <xdr:cNvSpPr/>
      </xdr:nvSpPr>
      <xdr:spPr>
        <a:xfrm>
          <a:off x="1968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81731</xdr:rowOff>
    </xdr:from>
    <xdr:ext cx="469744" cy="259045"/>
    <xdr:sp macro="" textlink="">
      <xdr:nvSpPr>
        <xdr:cNvPr id="180" name="テキスト ボックス 179">
          <a:extLst>
            <a:ext uri="{FF2B5EF4-FFF2-40B4-BE49-F238E27FC236}">
              <a16:creationId xmlns:a16="http://schemas.microsoft.com/office/drawing/2014/main" xmlns="" id="{00000000-0008-0000-0600-0000B4000000}"/>
            </a:ext>
          </a:extLst>
        </xdr:cNvPr>
        <xdr:cNvSpPr txBox="1"/>
      </xdr:nvSpPr>
      <xdr:spPr>
        <a:xfrm>
          <a:off x="1784428" y="1311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145593</xdr:rowOff>
    </xdr:from>
    <xdr:to>
      <xdr:col>6</xdr:col>
      <xdr:colOff>38100</xdr:colOff>
      <xdr:row>78</xdr:row>
      <xdr:rowOff>75743</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1079500" y="1334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92270</xdr:rowOff>
    </xdr:from>
    <xdr:ext cx="469744"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895428" y="1312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23064</xdr:rowOff>
    </xdr:from>
    <xdr:to>
      <xdr:col>24</xdr:col>
      <xdr:colOff>114300</xdr:colOff>
      <xdr:row>78</xdr:row>
      <xdr:rowOff>124664</xdr:rowOff>
    </xdr:to>
    <xdr:sp macro="" textlink="">
      <xdr:nvSpPr>
        <xdr:cNvPr id="188" name="楕円 187">
          <a:extLst>
            <a:ext uri="{FF2B5EF4-FFF2-40B4-BE49-F238E27FC236}">
              <a16:creationId xmlns:a16="http://schemas.microsoft.com/office/drawing/2014/main" xmlns="" id="{00000000-0008-0000-0600-0000BC000000}"/>
            </a:ext>
          </a:extLst>
        </xdr:cNvPr>
        <xdr:cNvSpPr/>
      </xdr:nvSpPr>
      <xdr:spPr>
        <a:xfrm>
          <a:off x="4584700" y="1339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109441</xdr:rowOff>
    </xdr:from>
    <xdr:ext cx="469744" cy="259045"/>
    <xdr:sp macro="" textlink="">
      <xdr:nvSpPr>
        <xdr:cNvPr id="189" name="維持補修費該当値テキスト">
          <a:extLst>
            <a:ext uri="{FF2B5EF4-FFF2-40B4-BE49-F238E27FC236}">
              <a16:creationId xmlns:a16="http://schemas.microsoft.com/office/drawing/2014/main" xmlns="" id="{00000000-0008-0000-0600-0000BD000000}"/>
            </a:ext>
          </a:extLst>
        </xdr:cNvPr>
        <xdr:cNvSpPr txBox="1"/>
      </xdr:nvSpPr>
      <xdr:spPr>
        <a:xfrm>
          <a:off x="4686300" y="1331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16686</xdr:rowOff>
    </xdr:from>
    <xdr:to>
      <xdr:col>20</xdr:col>
      <xdr:colOff>38100</xdr:colOff>
      <xdr:row>78</xdr:row>
      <xdr:rowOff>118286</xdr:rowOff>
    </xdr:to>
    <xdr:sp macro="" textlink="">
      <xdr:nvSpPr>
        <xdr:cNvPr id="190" name="楕円 189">
          <a:extLst>
            <a:ext uri="{FF2B5EF4-FFF2-40B4-BE49-F238E27FC236}">
              <a16:creationId xmlns:a16="http://schemas.microsoft.com/office/drawing/2014/main" xmlns="" id="{00000000-0008-0000-0600-0000BE000000}"/>
            </a:ext>
          </a:extLst>
        </xdr:cNvPr>
        <xdr:cNvSpPr/>
      </xdr:nvSpPr>
      <xdr:spPr>
        <a:xfrm>
          <a:off x="3746500" y="1338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109413</xdr:rowOff>
    </xdr:from>
    <xdr:ext cx="469744"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3562428" y="134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170053</xdr:rowOff>
    </xdr:from>
    <xdr:to>
      <xdr:col>15</xdr:col>
      <xdr:colOff>101600</xdr:colOff>
      <xdr:row>78</xdr:row>
      <xdr:rowOff>100203</xdr:rowOff>
    </xdr:to>
    <xdr:sp macro="" textlink="">
      <xdr:nvSpPr>
        <xdr:cNvPr id="192" name="楕円 191">
          <a:extLst>
            <a:ext uri="{FF2B5EF4-FFF2-40B4-BE49-F238E27FC236}">
              <a16:creationId xmlns:a16="http://schemas.microsoft.com/office/drawing/2014/main" xmlns="" id="{00000000-0008-0000-0600-0000C0000000}"/>
            </a:ext>
          </a:extLst>
        </xdr:cNvPr>
        <xdr:cNvSpPr/>
      </xdr:nvSpPr>
      <xdr:spPr>
        <a:xfrm>
          <a:off x="2857500" y="1337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91330</xdr:rowOff>
    </xdr:from>
    <xdr:ext cx="469744"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2673428" y="1346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143125</xdr:rowOff>
    </xdr:from>
    <xdr:to>
      <xdr:col>10</xdr:col>
      <xdr:colOff>165100</xdr:colOff>
      <xdr:row>78</xdr:row>
      <xdr:rowOff>73275</xdr:rowOff>
    </xdr:to>
    <xdr:sp macro="" textlink="">
      <xdr:nvSpPr>
        <xdr:cNvPr id="194" name="楕円 193">
          <a:extLst>
            <a:ext uri="{FF2B5EF4-FFF2-40B4-BE49-F238E27FC236}">
              <a16:creationId xmlns:a16="http://schemas.microsoft.com/office/drawing/2014/main" xmlns="" id="{00000000-0008-0000-0600-0000C2000000}"/>
            </a:ext>
          </a:extLst>
        </xdr:cNvPr>
        <xdr:cNvSpPr/>
      </xdr:nvSpPr>
      <xdr:spPr>
        <a:xfrm>
          <a:off x="1968500" y="1334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64402</xdr:rowOff>
    </xdr:from>
    <xdr:ext cx="469744"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1784428" y="1343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6375</xdr:rowOff>
    </xdr:from>
    <xdr:to>
      <xdr:col>6</xdr:col>
      <xdr:colOff>38100</xdr:colOff>
      <xdr:row>78</xdr:row>
      <xdr:rowOff>107975</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1079500" y="133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99102</xdr:rowOff>
    </xdr:from>
    <xdr:ext cx="469744"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895428" y="1347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xmlns=""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xmlns="" id="{00000000-0008-0000-0600-0000C7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xmlns="" id="{00000000-0008-0000-0600-0000C8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xmlns="" id="{00000000-0008-0000-0600-0000C9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xmlns="" id="{00000000-0008-0000-06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xmlns="" id="{00000000-0008-0000-06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a:extLst>
            <a:ext uri="{FF2B5EF4-FFF2-40B4-BE49-F238E27FC236}">
              <a16:creationId xmlns:a16="http://schemas.microsoft.com/office/drawing/2014/main" xmlns="" id="{00000000-0008-0000-0600-0000D0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xmlns="" id="{00000000-0008-0000-06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a:extLst>
            <a:ext uri="{FF2B5EF4-FFF2-40B4-BE49-F238E27FC236}">
              <a16:creationId xmlns:a16="http://schemas.microsoft.com/office/drawing/2014/main" xmlns="" id="{00000000-0008-0000-0600-0000D2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xmlns="" id="{00000000-0008-0000-06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a:extLst>
            <a:ext uri="{FF2B5EF4-FFF2-40B4-BE49-F238E27FC236}">
              <a16:creationId xmlns:a16="http://schemas.microsoft.com/office/drawing/2014/main" xmlns="" id="{00000000-0008-0000-06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167608</xdr:rowOff>
    </xdr:from>
    <xdr:to>
      <xdr:col>24</xdr:col>
      <xdr:colOff>62865</xdr:colOff>
      <xdr:row>99</xdr:row>
      <xdr:rowOff>69235</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flipV="1">
          <a:off x="4633595" y="15426658"/>
          <a:ext cx="1270" cy="16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73062</xdr:rowOff>
    </xdr:from>
    <xdr:ext cx="534377" cy="259045"/>
    <xdr:sp macro="" textlink="">
      <xdr:nvSpPr>
        <xdr:cNvPr id="223" name="扶助費最小値テキスト">
          <a:extLst>
            <a:ext uri="{FF2B5EF4-FFF2-40B4-BE49-F238E27FC236}">
              <a16:creationId xmlns:a16="http://schemas.microsoft.com/office/drawing/2014/main" xmlns="" id="{00000000-0008-0000-0600-0000DF000000}"/>
            </a:ext>
          </a:extLst>
        </xdr:cNvPr>
        <xdr:cNvSpPr txBox="1"/>
      </xdr:nvSpPr>
      <xdr:spPr>
        <a:xfrm>
          <a:off x="4686300" y="1704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69235</xdr:rowOff>
    </xdr:from>
    <xdr:to>
      <xdr:col>24</xdr:col>
      <xdr:colOff>152400</xdr:colOff>
      <xdr:row>99</xdr:row>
      <xdr:rowOff>69235</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4546600" y="1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114285</xdr:rowOff>
    </xdr:from>
    <xdr:ext cx="599010" cy="259045"/>
    <xdr:sp macro="" textlink="">
      <xdr:nvSpPr>
        <xdr:cNvPr id="225" name="扶助費最大値テキスト">
          <a:extLst>
            <a:ext uri="{FF2B5EF4-FFF2-40B4-BE49-F238E27FC236}">
              <a16:creationId xmlns:a16="http://schemas.microsoft.com/office/drawing/2014/main" xmlns="" id="{00000000-0008-0000-0600-0000E1000000}"/>
            </a:ext>
          </a:extLst>
        </xdr:cNvPr>
        <xdr:cNvSpPr txBox="1"/>
      </xdr:nvSpPr>
      <xdr:spPr>
        <a:xfrm>
          <a:off x="4686300" y="1520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167608</xdr:rowOff>
    </xdr:from>
    <xdr:to>
      <xdr:col>24</xdr:col>
      <xdr:colOff>152400</xdr:colOff>
      <xdr:row>89</xdr:row>
      <xdr:rowOff>167608</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4546600" y="1542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86416</xdr:rowOff>
    </xdr:from>
    <xdr:to>
      <xdr:col>24</xdr:col>
      <xdr:colOff>63500</xdr:colOff>
      <xdr:row>97</xdr:row>
      <xdr:rowOff>121641</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flipV="1">
          <a:off x="3797300" y="16717066"/>
          <a:ext cx="838200" cy="3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125113</xdr:rowOff>
    </xdr:from>
    <xdr:ext cx="534377" cy="259045"/>
    <xdr:sp macro="" textlink="">
      <xdr:nvSpPr>
        <xdr:cNvPr id="228" name="扶助費平均値テキスト">
          <a:extLst>
            <a:ext uri="{FF2B5EF4-FFF2-40B4-BE49-F238E27FC236}">
              <a16:creationId xmlns:a16="http://schemas.microsoft.com/office/drawing/2014/main" xmlns="" id="{00000000-0008-0000-0600-0000E4000000}"/>
            </a:ext>
          </a:extLst>
        </xdr:cNvPr>
        <xdr:cNvSpPr txBox="1"/>
      </xdr:nvSpPr>
      <xdr:spPr>
        <a:xfrm>
          <a:off x="4686300" y="1641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102236</xdr:rowOff>
    </xdr:from>
    <xdr:to>
      <xdr:col>24</xdr:col>
      <xdr:colOff>114300</xdr:colOff>
      <xdr:row>97</xdr:row>
      <xdr:rowOff>32386</xdr:rowOff>
    </xdr:to>
    <xdr:sp macro="" textlink="">
      <xdr:nvSpPr>
        <xdr:cNvPr id="229" name="フローチャート: 判断 228">
          <a:extLst>
            <a:ext uri="{FF2B5EF4-FFF2-40B4-BE49-F238E27FC236}">
              <a16:creationId xmlns:a16="http://schemas.microsoft.com/office/drawing/2014/main" xmlns="" id="{00000000-0008-0000-0600-0000E5000000}"/>
            </a:ext>
          </a:extLst>
        </xdr:cNvPr>
        <xdr:cNvSpPr/>
      </xdr:nvSpPr>
      <xdr:spPr>
        <a:xfrm>
          <a:off x="45847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215</xdr:rowOff>
    </xdr:from>
    <xdr:to>
      <xdr:col>19</xdr:col>
      <xdr:colOff>177800</xdr:colOff>
      <xdr:row>97</xdr:row>
      <xdr:rowOff>121641</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2908300" y="16630865"/>
          <a:ext cx="889000" cy="12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104102</xdr:rowOff>
    </xdr:from>
    <xdr:to>
      <xdr:col>20</xdr:col>
      <xdr:colOff>38100</xdr:colOff>
      <xdr:row>97</xdr:row>
      <xdr:rowOff>34252</xdr:rowOff>
    </xdr:to>
    <xdr:sp macro="" textlink="">
      <xdr:nvSpPr>
        <xdr:cNvPr id="231" name="フローチャート: 判断 230">
          <a:extLst>
            <a:ext uri="{FF2B5EF4-FFF2-40B4-BE49-F238E27FC236}">
              <a16:creationId xmlns:a16="http://schemas.microsoft.com/office/drawing/2014/main" xmlns="" id="{00000000-0008-0000-0600-0000E7000000}"/>
            </a:ext>
          </a:extLst>
        </xdr:cNvPr>
        <xdr:cNvSpPr/>
      </xdr:nvSpPr>
      <xdr:spPr>
        <a:xfrm>
          <a:off x="3746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50779</xdr:rowOff>
    </xdr:from>
    <xdr:ext cx="534377" cy="259045"/>
    <xdr:sp macro="" textlink="">
      <xdr:nvSpPr>
        <xdr:cNvPr id="232" name="テキスト ボックス 231">
          <a:extLst>
            <a:ext uri="{FF2B5EF4-FFF2-40B4-BE49-F238E27FC236}">
              <a16:creationId xmlns:a16="http://schemas.microsoft.com/office/drawing/2014/main" xmlns="" id="{00000000-0008-0000-0600-0000E8000000}"/>
            </a:ext>
          </a:extLst>
        </xdr:cNvPr>
        <xdr:cNvSpPr txBox="1"/>
      </xdr:nvSpPr>
      <xdr:spPr>
        <a:xfrm>
          <a:off x="3530111" y="1633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215</xdr:rowOff>
    </xdr:from>
    <xdr:to>
      <xdr:col>15</xdr:col>
      <xdr:colOff>50800</xdr:colOff>
      <xdr:row>97</xdr:row>
      <xdr:rowOff>146405</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flipV="1">
          <a:off x="2019300" y="16630865"/>
          <a:ext cx="889000" cy="14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123856</xdr:rowOff>
    </xdr:from>
    <xdr:to>
      <xdr:col>15</xdr:col>
      <xdr:colOff>101600</xdr:colOff>
      <xdr:row>97</xdr:row>
      <xdr:rowOff>54006</xdr:rowOff>
    </xdr:to>
    <xdr:sp macro="" textlink="">
      <xdr:nvSpPr>
        <xdr:cNvPr id="234" name="フローチャート: 判断 233">
          <a:extLst>
            <a:ext uri="{FF2B5EF4-FFF2-40B4-BE49-F238E27FC236}">
              <a16:creationId xmlns:a16="http://schemas.microsoft.com/office/drawing/2014/main" xmlns="" id="{00000000-0008-0000-0600-0000EA000000}"/>
            </a:ext>
          </a:extLst>
        </xdr:cNvPr>
        <xdr:cNvSpPr/>
      </xdr:nvSpPr>
      <xdr:spPr>
        <a:xfrm>
          <a:off x="2857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45133</xdr:rowOff>
    </xdr:from>
    <xdr:ext cx="534377" cy="259045"/>
    <xdr:sp macro="" textlink="">
      <xdr:nvSpPr>
        <xdr:cNvPr id="235" name="テキスト ボックス 234">
          <a:extLst>
            <a:ext uri="{FF2B5EF4-FFF2-40B4-BE49-F238E27FC236}">
              <a16:creationId xmlns:a16="http://schemas.microsoft.com/office/drawing/2014/main" xmlns="" id="{00000000-0008-0000-0600-0000EB000000}"/>
            </a:ext>
          </a:extLst>
        </xdr:cNvPr>
        <xdr:cNvSpPr txBox="1"/>
      </xdr:nvSpPr>
      <xdr:spPr>
        <a:xfrm>
          <a:off x="2641111" y="166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146405</xdr:rowOff>
    </xdr:from>
    <xdr:to>
      <xdr:col>10</xdr:col>
      <xdr:colOff>114300</xdr:colOff>
      <xdr:row>98</xdr:row>
      <xdr:rowOff>62185</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flipV="1">
          <a:off x="1130300" y="16777055"/>
          <a:ext cx="889000" cy="8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4127</xdr:rowOff>
    </xdr:from>
    <xdr:to>
      <xdr:col>10</xdr:col>
      <xdr:colOff>165100</xdr:colOff>
      <xdr:row>97</xdr:row>
      <xdr:rowOff>105727</xdr:rowOff>
    </xdr:to>
    <xdr:sp macro="" textlink="">
      <xdr:nvSpPr>
        <xdr:cNvPr id="237" name="フローチャート: 判断 236">
          <a:extLst>
            <a:ext uri="{FF2B5EF4-FFF2-40B4-BE49-F238E27FC236}">
              <a16:creationId xmlns:a16="http://schemas.microsoft.com/office/drawing/2014/main" xmlns="" id="{00000000-0008-0000-0600-0000ED000000}"/>
            </a:ext>
          </a:extLst>
        </xdr:cNvPr>
        <xdr:cNvSpPr/>
      </xdr:nvSpPr>
      <xdr:spPr>
        <a:xfrm>
          <a:off x="1968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122254</xdr:rowOff>
    </xdr:from>
    <xdr:ext cx="534377" cy="259045"/>
    <xdr:sp macro="" textlink="">
      <xdr:nvSpPr>
        <xdr:cNvPr id="238" name="テキスト ボックス 237">
          <a:extLst>
            <a:ext uri="{FF2B5EF4-FFF2-40B4-BE49-F238E27FC236}">
              <a16:creationId xmlns:a16="http://schemas.microsoft.com/office/drawing/2014/main" xmlns="" id="{00000000-0008-0000-0600-0000EE000000}"/>
            </a:ext>
          </a:extLst>
        </xdr:cNvPr>
        <xdr:cNvSpPr txBox="1"/>
      </xdr:nvSpPr>
      <xdr:spPr>
        <a:xfrm>
          <a:off x="1752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123152</xdr:rowOff>
    </xdr:from>
    <xdr:to>
      <xdr:col>6</xdr:col>
      <xdr:colOff>38100</xdr:colOff>
      <xdr:row>97</xdr:row>
      <xdr:rowOff>53302</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1079500" y="1658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69829</xdr:rowOff>
    </xdr:from>
    <xdr:ext cx="534377"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863111" y="1635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35616</xdr:rowOff>
    </xdr:from>
    <xdr:to>
      <xdr:col>24</xdr:col>
      <xdr:colOff>114300</xdr:colOff>
      <xdr:row>97</xdr:row>
      <xdr:rowOff>137216</xdr:rowOff>
    </xdr:to>
    <xdr:sp macro="" textlink="">
      <xdr:nvSpPr>
        <xdr:cNvPr id="246" name="楕円 245">
          <a:extLst>
            <a:ext uri="{FF2B5EF4-FFF2-40B4-BE49-F238E27FC236}">
              <a16:creationId xmlns:a16="http://schemas.microsoft.com/office/drawing/2014/main" xmlns="" id="{00000000-0008-0000-0600-0000F6000000}"/>
            </a:ext>
          </a:extLst>
        </xdr:cNvPr>
        <xdr:cNvSpPr/>
      </xdr:nvSpPr>
      <xdr:spPr>
        <a:xfrm>
          <a:off x="4584700" y="1666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14043</xdr:rowOff>
    </xdr:from>
    <xdr:ext cx="534377" cy="259045"/>
    <xdr:sp macro="" textlink="">
      <xdr:nvSpPr>
        <xdr:cNvPr id="247" name="扶助費該当値テキスト">
          <a:extLst>
            <a:ext uri="{FF2B5EF4-FFF2-40B4-BE49-F238E27FC236}">
              <a16:creationId xmlns:a16="http://schemas.microsoft.com/office/drawing/2014/main" xmlns="" id="{00000000-0008-0000-0600-0000F7000000}"/>
            </a:ext>
          </a:extLst>
        </xdr:cNvPr>
        <xdr:cNvSpPr txBox="1"/>
      </xdr:nvSpPr>
      <xdr:spPr>
        <a:xfrm>
          <a:off x="4686300" y="1664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70841</xdr:rowOff>
    </xdr:from>
    <xdr:to>
      <xdr:col>20</xdr:col>
      <xdr:colOff>38100</xdr:colOff>
      <xdr:row>98</xdr:row>
      <xdr:rowOff>991</xdr:rowOff>
    </xdr:to>
    <xdr:sp macro="" textlink="">
      <xdr:nvSpPr>
        <xdr:cNvPr id="248" name="楕円 247">
          <a:extLst>
            <a:ext uri="{FF2B5EF4-FFF2-40B4-BE49-F238E27FC236}">
              <a16:creationId xmlns:a16="http://schemas.microsoft.com/office/drawing/2014/main" xmlns="" id="{00000000-0008-0000-0600-0000F8000000}"/>
            </a:ext>
          </a:extLst>
        </xdr:cNvPr>
        <xdr:cNvSpPr/>
      </xdr:nvSpPr>
      <xdr:spPr>
        <a:xfrm>
          <a:off x="3746500" y="1670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163568</xdr:rowOff>
    </xdr:from>
    <xdr:ext cx="534377"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3530111" y="1679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120865</xdr:rowOff>
    </xdr:from>
    <xdr:to>
      <xdr:col>15</xdr:col>
      <xdr:colOff>101600</xdr:colOff>
      <xdr:row>97</xdr:row>
      <xdr:rowOff>51015</xdr:rowOff>
    </xdr:to>
    <xdr:sp macro="" textlink="">
      <xdr:nvSpPr>
        <xdr:cNvPr id="250" name="楕円 249">
          <a:extLst>
            <a:ext uri="{FF2B5EF4-FFF2-40B4-BE49-F238E27FC236}">
              <a16:creationId xmlns:a16="http://schemas.microsoft.com/office/drawing/2014/main" xmlns="" id="{00000000-0008-0000-0600-0000FA000000}"/>
            </a:ext>
          </a:extLst>
        </xdr:cNvPr>
        <xdr:cNvSpPr/>
      </xdr:nvSpPr>
      <xdr:spPr>
        <a:xfrm>
          <a:off x="2857500" y="165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67542</xdr:rowOff>
    </xdr:from>
    <xdr:ext cx="534377"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2641111" y="1635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95605</xdr:rowOff>
    </xdr:from>
    <xdr:to>
      <xdr:col>10</xdr:col>
      <xdr:colOff>165100</xdr:colOff>
      <xdr:row>98</xdr:row>
      <xdr:rowOff>25755</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1968500" y="1672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16882</xdr:rowOff>
    </xdr:from>
    <xdr:ext cx="534377"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1752111" y="1681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11385</xdr:rowOff>
    </xdr:from>
    <xdr:to>
      <xdr:col>6</xdr:col>
      <xdr:colOff>38100</xdr:colOff>
      <xdr:row>98</xdr:row>
      <xdr:rowOff>112985</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1079500" y="1681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104112</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863111" y="1690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xmlns="" id="{00000000-0008-0000-06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xmlns="" id="{00000000-0008-0000-06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xmlns="" id="{00000000-0008-0000-06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xmlns="" id="{00000000-0008-0000-06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xmlns="" id="{00000000-0008-0000-06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xmlns="" id="{00000000-0008-0000-06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a:extLst>
            <a:ext uri="{FF2B5EF4-FFF2-40B4-BE49-F238E27FC236}">
              <a16:creationId xmlns:a16="http://schemas.microsoft.com/office/drawing/2014/main" xmlns="" id="{00000000-0008-0000-0600-00000A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a:extLst>
            <a:ext uri="{FF2B5EF4-FFF2-40B4-BE49-F238E27FC236}">
              <a16:creationId xmlns:a16="http://schemas.microsoft.com/office/drawing/2014/main" xmlns="" id="{00000000-0008-0000-0600-00000B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a:extLst>
            <a:ext uri="{FF2B5EF4-FFF2-40B4-BE49-F238E27FC236}">
              <a16:creationId xmlns:a16="http://schemas.microsoft.com/office/drawing/2014/main" xmlns="" id="{00000000-0008-0000-0600-00000C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69" name="テキスト ボックス 268">
          <a:extLst>
            <a:ext uri="{FF2B5EF4-FFF2-40B4-BE49-F238E27FC236}">
              <a16:creationId xmlns:a16="http://schemas.microsoft.com/office/drawing/2014/main" xmlns="" id="{00000000-0008-0000-0600-00000D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xmlns=""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15884</xdr:rowOff>
    </xdr:from>
    <xdr:to>
      <xdr:col>54</xdr:col>
      <xdr:colOff>189865</xdr:colOff>
      <xdr:row>38</xdr:row>
      <xdr:rowOff>143472</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flipV="1">
          <a:off x="10475595" y="5159384"/>
          <a:ext cx="1270" cy="1499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147299</xdr:rowOff>
    </xdr:from>
    <xdr:ext cx="534377" cy="259045"/>
    <xdr:sp macro="" textlink="">
      <xdr:nvSpPr>
        <xdr:cNvPr id="282" name="補助費等最小値テキスト">
          <a:extLst>
            <a:ext uri="{FF2B5EF4-FFF2-40B4-BE49-F238E27FC236}">
              <a16:creationId xmlns:a16="http://schemas.microsoft.com/office/drawing/2014/main" xmlns="" id="{00000000-0008-0000-0600-00001A010000}"/>
            </a:ext>
          </a:extLst>
        </xdr:cNvPr>
        <xdr:cNvSpPr txBox="1"/>
      </xdr:nvSpPr>
      <xdr:spPr>
        <a:xfrm>
          <a:off x="10528300" y="66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143472</xdr:rowOff>
    </xdr:from>
    <xdr:to>
      <xdr:col>55</xdr:col>
      <xdr:colOff>88900</xdr:colOff>
      <xdr:row>38</xdr:row>
      <xdr:rowOff>143472</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10388600" y="6658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134011</xdr:rowOff>
    </xdr:from>
    <xdr:ext cx="599010" cy="259045"/>
    <xdr:sp macro="" textlink="">
      <xdr:nvSpPr>
        <xdr:cNvPr id="284" name="補助費等最大値テキスト">
          <a:extLst>
            <a:ext uri="{FF2B5EF4-FFF2-40B4-BE49-F238E27FC236}">
              <a16:creationId xmlns:a16="http://schemas.microsoft.com/office/drawing/2014/main" xmlns="" id="{00000000-0008-0000-0600-00001C010000}"/>
            </a:ext>
          </a:extLst>
        </xdr:cNvPr>
        <xdr:cNvSpPr txBox="1"/>
      </xdr:nvSpPr>
      <xdr:spPr>
        <a:xfrm>
          <a:off x="10528300" y="49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15884</xdr:rowOff>
    </xdr:from>
    <xdr:to>
      <xdr:col>55</xdr:col>
      <xdr:colOff>88900</xdr:colOff>
      <xdr:row>30</xdr:row>
      <xdr:rowOff>15884</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10388600" y="5159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16410</xdr:rowOff>
    </xdr:from>
    <xdr:to>
      <xdr:col>55</xdr:col>
      <xdr:colOff>0</xdr:colOff>
      <xdr:row>38</xdr:row>
      <xdr:rowOff>19767</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9639300" y="6531510"/>
          <a:ext cx="838200" cy="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123393</xdr:rowOff>
    </xdr:from>
    <xdr:ext cx="534377" cy="259045"/>
    <xdr:sp macro="" textlink="">
      <xdr:nvSpPr>
        <xdr:cNvPr id="287" name="補助費等平均値テキスト">
          <a:extLst>
            <a:ext uri="{FF2B5EF4-FFF2-40B4-BE49-F238E27FC236}">
              <a16:creationId xmlns:a16="http://schemas.microsoft.com/office/drawing/2014/main" xmlns="" id="{00000000-0008-0000-0600-00001F010000}"/>
            </a:ext>
          </a:extLst>
        </xdr:cNvPr>
        <xdr:cNvSpPr txBox="1"/>
      </xdr:nvSpPr>
      <xdr:spPr>
        <a:xfrm>
          <a:off x="10528300" y="6295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100516</xdr:rowOff>
    </xdr:from>
    <xdr:to>
      <xdr:col>55</xdr:col>
      <xdr:colOff>50800</xdr:colOff>
      <xdr:row>38</xdr:row>
      <xdr:rowOff>30666</xdr:rowOff>
    </xdr:to>
    <xdr:sp macro="" textlink="">
      <xdr:nvSpPr>
        <xdr:cNvPr id="288" name="フローチャート: 判断 287">
          <a:extLst>
            <a:ext uri="{FF2B5EF4-FFF2-40B4-BE49-F238E27FC236}">
              <a16:creationId xmlns:a16="http://schemas.microsoft.com/office/drawing/2014/main" xmlns="" id="{00000000-0008-0000-0600-000020010000}"/>
            </a:ext>
          </a:extLst>
        </xdr:cNvPr>
        <xdr:cNvSpPr/>
      </xdr:nvSpPr>
      <xdr:spPr>
        <a:xfrm>
          <a:off x="104267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1446</xdr:rowOff>
    </xdr:from>
    <xdr:to>
      <xdr:col>50</xdr:col>
      <xdr:colOff>114300</xdr:colOff>
      <xdr:row>38</xdr:row>
      <xdr:rowOff>16410</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8750300" y="6516546"/>
          <a:ext cx="889000" cy="1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135495</xdr:rowOff>
    </xdr:from>
    <xdr:to>
      <xdr:col>50</xdr:col>
      <xdr:colOff>165100</xdr:colOff>
      <xdr:row>38</xdr:row>
      <xdr:rowOff>65646</xdr:rowOff>
    </xdr:to>
    <xdr:sp macro="" textlink="">
      <xdr:nvSpPr>
        <xdr:cNvPr id="290" name="フローチャート: 判断 289">
          <a:extLst>
            <a:ext uri="{FF2B5EF4-FFF2-40B4-BE49-F238E27FC236}">
              <a16:creationId xmlns:a16="http://schemas.microsoft.com/office/drawing/2014/main" xmlns="" id="{00000000-0008-0000-0600-000022010000}"/>
            </a:ext>
          </a:extLst>
        </xdr:cNvPr>
        <xdr:cNvSpPr/>
      </xdr:nvSpPr>
      <xdr:spPr>
        <a:xfrm>
          <a:off x="9588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82172</xdr:rowOff>
    </xdr:from>
    <xdr:ext cx="534377" cy="259045"/>
    <xdr:sp macro="" textlink="">
      <xdr:nvSpPr>
        <xdr:cNvPr id="291" name="テキスト ボックス 290">
          <a:extLst>
            <a:ext uri="{FF2B5EF4-FFF2-40B4-BE49-F238E27FC236}">
              <a16:creationId xmlns:a16="http://schemas.microsoft.com/office/drawing/2014/main" xmlns="" id="{00000000-0008-0000-0600-000023010000}"/>
            </a:ext>
          </a:extLst>
        </xdr:cNvPr>
        <xdr:cNvSpPr txBox="1"/>
      </xdr:nvSpPr>
      <xdr:spPr>
        <a:xfrm>
          <a:off x="9372111" y="62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153635</xdr:rowOff>
    </xdr:from>
    <xdr:to>
      <xdr:col>45</xdr:col>
      <xdr:colOff>177800</xdr:colOff>
      <xdr:row>38</xdr:row>
      <xdr:rowOff>1446</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a:off x="7861300" y="6497285"/>
          <a:ext cx="889000" cy="1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130584</xdr:rowOff>
    </xdr:from>
    <xdr:to>
      <xdr:col>46</xdr:col>
      <xdr:colOff>38100</xdr:colOff>
      <xdr:row>38</xdr:row>
      <xdr:rowOff>60734</xdr:rowOff>
    </xdr:to>
    <xdr:sp macro="" textlink="">
      <xdr:nvSpPr>
        <xdr:cNvPr id="293" name="フローチャート: 判断 292">
          <a:extLst>
            <a:ext uri="{FF2B5EF4-FFF2-40B4-BE49-F238E27FC236}">
              <a16:creationId xmlns:a16="http://schemas.microsoft.com/office/drawing/2014/main" xmlns="" id="{00000000-0008-0000-0600-000025010000}"/>
            </a:ext>
          </a:extLst>
        </xdr:cNvPr>
        <xdr:cNvSpPr/>
      </xdr:nvSpPr>
      <xdr:spPr>
        <a:xfrm>
          <a:off x="8699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51861</xdr:rowOff>
    </xdr:from>
    <xdr:ext cx="534377" cy="259045"/>
    <xdr:sp macro="" textlink="">
      <xdr:nvSpPr>
        <xdr:cNvPr id="294" name="テキスト ボックス 293">
          <a:extLst>
            <a:ext uri="{FF2B5EF4-FFF2-40B4-BE49-F238E27FC236}">
              <a16:creationId xmlns:a16="http://schemas.microsoft.com/office/drawing/2014/main" xmlns="" id="{00000000-0008-0000-0600-000026010000}"/>
            </a:ext>
          </a:extLst>
        </xdr:cNvPr>
        <xdr:cNvSpPr txBox="1"/>
      </xdr:nvSpPr>
      <xdr:spPr>
        <a:xfrm>
          <a:off x="8483111" y="656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153635</xdr:rowOff>
    </xdr:from>
    <xdr:to>
      <xdr:col>41</xdr:col>
      <xdr:colOff>50800</xdr:colOff>
      <xdr:row>37</xdr:row>
      <xdr:rowOff>165467</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flipV="1">
          <a:off x="6972300" y="6497285"/>
          <a:ext cx="889000" cy="1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135534</xdr:rowOff>
    </xdr:from>
    <xdr:to>
      <xdr:col>41</xdr:col>
      <xdr:colOff>101600</xdr:colOff>
      <xdr:row>38</xdr:row>
      <xdr:rowOff>65684</xdr:rowOff>
    </xdr:to>
    <xdr:sp macro="" textlink="">
      <xdr:nvSpPr>
        <xdr:cNvPr id="296" name="フローチャート: 判断 295">
          <a:extLst>
            <a:ext uri="{FF2B5EF4-FFF2-40B4-BE49-F238E27FC236}">
              <a16:creationId xmlns:a16="http://schemas.microsoft.com/office/drawing/2014/main" xmlns="" id="{00000000-0008-0000-0600-000028010000}"/>
            </a:ext>
          </a:extLst>
        </xdr:cNvPr>
        <xdr:cNvSpPr/>
      </xdr:nvSpPr>
      <xdr:spPr>
        <a:xfrm>
          <a:off x="7810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56811</xdr:rowOff>
    </xdr:from>
    <xdr:ext cx="534377" cy="259045"/>
    <xdr:sp macro="" textlink="">
      <xdr:nvSpPr>
        <xdr:cNvPr id="297" name="テキスト ボックス 296">
          <a:extLst>
            <a:ext uri="{FF2B5EF4-FFF2-40B4-BE49-F238E27FC236}">
              <a16:creationId xmlns:a16="http://schemas.microsoft.com/office/drawing/2014/main" xmlns="" id="{00000000-0008-0000-0600-000029010000}"/>
            </a:ext>
          </a:extLst>
        </xdr:cNvPr>
        <xdr:cNvSpPr txBox="1"/>
      </xdr:nvSpPr>
      <xdr:spPr>
        <a:xfrm>
          <a:off x="7594111" y="65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22191</xdr:rowOff>
    </xdr:from>
    <xdr:to>
      <xdr:col>36</xdr:col>
      <xdr:colOff>165100</xdr:colOff>
      <xdr:row>38</xdr:row>
      <xdr:rowOff>123791</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6921500" y="653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114918</xdr:rowOff>
    </xdr:from>
    <xdr:ext cx="534377"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6705111" y="663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140417</xdr:rowOff>
    </xdr:from>
    <xdr:to>
      <xdr:col>55</xdr:col>
      <xdr:colOff>50800</xdr:colOff>
      <xdr:row>38</xdr:row>
      <xdr:rowOff>70566</xdr:rowOff>
    </xdr:to>
    <xdr:sp macro="" textlink="">
      <xdr:nvSpPr>
        <xdr:cNvPr id="305" name="楕円 304">
          <a:extLst>
            <a:ext uri="{FF2B5EF4-FFF2-40B4-BE49-F238E27FC236}">
              <a16:creationId xmlns:a16="http://schemas.microsoft.com/office/drawing/2014/main" xmlns="" id="{00000000-0008-0000-0600-000031010000}"/>
            </a:ext>
          </a:extLst>
        </xdr:cNvPr>
        <xdr:cNvSpPr/>
      </xdr:nvSpPr>
      <xdr:spPr>
        <a:xfrm>
          <a:off x="10426700" y="64840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78944</xdr:rowOff>
    </xdr:from>
    <xdr:ext cx="534377" cy="259045"/>
    <xdr:sp macro="" textlink="">
      <xdr:nvSpPr>
        <xdr:cNvPr id="306" name="補助費等該当値テキスト">
          <a:extLst>
            <a:ext uri="{FF2B5EF4-FFF2-40B4-BE49-F238E27FC236}">
              <a16:creationId xmlns:a16="http://schemas.microsoft.com/office/drawing/2014/main" xmlns="" id="{00000000-0008-0000-0600-000032010000}"/>
            </a:ext>
          </a:extLst>
        </xdr:cNvPr>
        <xdr:cNvSpPr txBox="1"/>
      </xdr:nvSpPr>
      <xdr:spPr>
        <a:xfrm>
          <a:off x="10528300" y="64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137059</xdr:rowOff>
    </xdr:from>
    <xdr:to>
      <xdr:col>50</xdr:col>
      <xdr:colOff>165100</xdr:colOff>
      <xdr:row>38</xdr:row>
      <xdr:rowOff>67210</xdr:rowOff>
    </xdr:to>
    <xdr:sp macro="" textlink="">
      <xdr:nvSpPr>
        <xdr:cNvPr id="307" name="楕円 306">
          <a:extLst>
            <a:ext uri="{FF2B5EF4-FFF2-40B4-BE49-F238E27FC236}">
              <a16:creationId xmlns:a16="http://schemas.microsoft.com/office/drawing/2014/main" xmlns="" id="{00000000-0008-0000-0600-000033010000}"/>
            </a:ext>
          </a:extLst>
        </xdr:cNvPr>
        <xdr:cNvSpPr/>
      </xdr:nvSpPr>
      <xdr:spPr>
        <a:xfrm>
          <a:off x="9588500" y="64807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58337</xdr:rowOff>
    </xdr:from>
    <xdr:ext cx="534377"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9372111" y="657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122096</xdr:rowOff>
    </xdr:from>
    <xdr:to>
      <xdr:col>46</xdr:col>
      <xdr:colOff>38100</xdr:colOff>
      <xdr:row>38</xdr:row>
      <xdr:rowOff>52246</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8699500" y="646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68773</xdr:rowOff>
    </xdr:from>
    <xdr:ext cx="534377"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8483111" y="624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102835</xdr:rowOff>
    </xdr:from>
    <xdr:to>
      <xdr:col>41</xdr:col>
      <xdr:colOff>101600</xdr:colOff>
      <xdr:row>38</xdr:row>
      <xdr:rowOff>32985</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7810500" y="644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49512</xdr:rowOff>
    </xdr:from>
    <xdr:ext cx="534377"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7594111" y="622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114667</xdr:rowOff>
    </xdr:from>
    <xdr:to>
      <xdr:col>36</xdr:col>
      <xdr:colOff>165100</xdr:colOff>
      <xdr:row>38</xdr:row>
      <xdr:rowOff>44817</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6921500" y="645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61344</xdr:rowOff>
    </xdr:from>
    <xdr:ext cx="534377"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6705111" y="623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xmlns=""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xmlns=""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xmlns=""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xmlns=""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xmlns=""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xmlns="" id="{00000000-0008-0000-06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xmlns="" id="{00000000-0008-0000-06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xmlns="" id="{00000000-0008-0000-06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a:extLst>
            <a:ext uri="{FF2B5EF4-FFF2-40B4-BE49-F238E27FC236}">
              <a16:creationId xmlns:a16="http://schemas.microsoft.com/office/drawing/2014/main" xmlns="" id="{00000000-0008-0000-06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119421</xdr:rowOff>
    </xdr:from>
    <xdr:to>
      <xdr:col>54</xdr:col>
      <xdr:colOff>189865</xdr:colOff>
      <xdr:row>58</xdr:row>
      <xdr:rowOff>129027</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flipV="1">
          <a:off x="10475595" y="8691921"/>
          <a:ext cx="1270" cy="1381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132854</xdr:rowOff>
    </xdr:from>
    <xdr:ext cx="534377" cy="259045"/>
    <xdr:sp macro="" textlink="">
      <xdr:nvSpPr>
        <xdr:cNvPr id="337" name="普通建設事業費最小値テキスト">
          <a:extLst>
            <a:ext uri="{FF2B5EF4-FFF2-40B4-BE49-F238E27FC236}">
              <a16:creationId xmlns:a16="http://schemas.microsoft.com/office/drawing/2014/main" xmlns="" id="{00000000-0008-0000-0600-000051010000}"/>
            </a:ext>
          </a:extLst>
        </xdr:cNvPr>
        <xdr:cNvSpPr txBox="1"/>
      </xdr:nvSpPr>
      <xdr:spPr>
        <a:xfrm>
          <a:off x="10528300" y="1007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129027</xdr:rowOff>
    </xdr:from>
    <xdr:to>
      <xdr:col>55</xdr:col>
      <xdr:colOff>88900</xdr:colOff>
      <xdr:row>58</xdr:row>
      <xdr:rowOff>129027</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10388600" y="1007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66098</xdr:rowOff>
    </xdr:from>
    <xdr:ext cx="690189" cy="259045"/>
    <xdr:sp macro="" textlink="">
      <xdr:nvSpPr>
        <xdr:cNvPr id="339" name="普通建設事業費最大値テキスト">
          <a:extLst>
            <a:ext uri="{FF2B5EF4-FFF2-40B4-BE49-F238E27FC236}">
              <a16:creationId xmlns:a16="http://schemas.microsoft.com/office/drawing/2014/main" xmlns="" id="{00000000-0008-0000-0600-000053010000}"/>
            </a:ext>
          </a:extLst>
        </xdr:cNvPr>
        <xdr:cNvSpPr txBox="1"/>
      </xdr:nvSpPr>
      <xdr:spPr>
        <a:xfrm>
          <a:off x="10528300" y="84671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119421</xdr:rowOff>
    </xdr:from>
    <xdr:to>
      <xdr:col>55</xdr:col>
      <xdr:colOff>88900</xdr:colOff>
      <xdr:row>50</xdr:row>
      <xdr:rowOff>119421</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a:off x="10388600" y="869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152805</xdr:rowOff>
    </xdr:from>
    <xdr:to>
      <xdr:col>55</xdr:col>
      <xdr:colOff>0</xdr:colOff>
      <xdr:row>58</xdr:row>
      <xdr:rowOff>35578</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flipV="1">
          <a:off x="9639300" y="9925455"/>
          <a:ext cx="838200" cy="5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139792</xdr:rowOff>
    </xdr:from>
    <xdr:ext cx="599010" cy="259045"/>
    <xdr:sp macro="" textlink="">
      <xdr:nvSpPr>
        <xdr:cNvPr id="342" name="普通建設事業費平均値テキスト">
          <a:extLst>
            <a:ext uri="{FF2B5EF4-FFF2-40B4-BE49-F238E27FC236}">
              <a16:creationId xmlns:a16="http://schemas.microsoft.com/office/drawing/2014/main" xmlns="" id="{00000000-0008-0000-0600-000056010000}"/>
            </a:ext>
          </a:extLst>
        </xdr:cNvPr>
        <xdr:cNvSpPr txBox="1"/>
      </xdr:nvSpPr>
      <xdr:spPr>
        <a:xfrm>
          <a:off x="10528300" y="9912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161365</xdr:rowOff>
    </xdr:from>
    <xdr:to>
      <xdr:col>55</xdr:col>
      <xdr:colOff>50800</xdr:colOff>
      <xdr:row>58</xdr:row>
      <xdr:rowOff>91515</xdr:rowOff>
    </xdr:to>
    <xdr:sp macro="" textlink="">
      <xdr:nvSpPr>
        <xdr:cNvPr id="343" name="フローチャート: 判断 342">
          <a:extLst>
            <a:ext uri="{FF2B5EF4-FFF2-40B4-BE49-F238E27FC236}">
              <a16:creationId xmlns:a16="http://schemas.microsoft.com/office/drawing/2014/main" xmlns="" id="{00000000-0008-0000-0600-000057010000}"/>
            </a:ext>
          </a:extLst>
        </xdr:cNvPr>
        <xdr:cNvSpPr/>
      </xdr:nvSpPr>
      <xdr:spPr>
        <a:xfrm>
          <a:off x="10426700" y="993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35578</xdr:rowOff>
    </xdr:from>
    <xdr:to>
      <xdr:col>50</xdr:col>
      <xdr:colOff>114300</xdr:colOff>
      <xdr:row>58</xdr:row>
      <xdr:rowOff>71168</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flipV="1">
          <a:off x="8750300" y="9979678"/>
          <a:ext cx="889000" cy="3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13011</xdr:rowOff>
    </xdr:from>
    <xdr:to>
      <xdr:col>50</xdr:col>
      <xdr:colOff>165100</xdr:colOff>
      <xdr:row>58</xdr:row>
      <xdr:rowOff>114611</xdr:rowOff>
    </xdr:to>
    <xdr:sp macro="" textlink="">
      <xdr:nvSpPr>
        <xdr:cNvPr id="345" name="フローチャート: 判断 344">
          <a:extLst>
            <a:ext uri="{FF2B5EF4-FFF2-40B4-BE49-F238E27FC236}">
              <a16:creationId xmlns:a16="http://schemas.microsoft.com/office/drawing/2014/main" xmlns="" id="{00000000-0008-0000-0600-000059010000}"/>
            </a:ext>
          </a:extLst>
        </xdr:cNvPr>
        <xdr:cNvSpPr/>
      </xdr:nvSpPr>
      <xdr:spPr>
        <a:xfrm>
          <a:off x="9588500" y="995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105738</xdr:rowOff>
    </xdr:from>
    <xdr:ext cx="534377" cy="259045"/>
    <xdr:sp macro="" textlink="">
      <xdr:nvSpPr>
        <xdr:cNvPr id="346" name="テキスト ボックス 345">
          <a:extLst>
            <a:ext uri="{FF2B5EF4-FFF2-40B4-BE49-F238E27FC236}">
              <a16:creationId xmlns:a16="http://schemas.microsoft.com/office/drawing/2014/main" xmlns="" id="{00000000-0008-0000-0600-00005A010000}"/>
            </a:ext>
          </a:extLst>
        </xdr:cNvPr>
        <xdr:cNvSpPr txBox="1"/>
      </xdr:nvSpPr>
      <xdr:spPr>
        <a:xfrm>
          <a:off x="9372111" y="1004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63081</xdr:rowOff>
    </xdr:from>
    <xdr:to>
      <xdr:col>45</xdr:col>
      <xdr:colOff>177800</xdr:colOff>
      <xdr:row>58</xdr:row>
      <xdr:rowOff>71168</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a:off x="7861300" y="10007181"/>
          <a:ext cx="889000" cy="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16751</xdr:rowOff>
    </xdr:from>
    <xdr:to>
      <xdr:col>46</xdr:col>
      <xdr:colOff>38100</xdr:colOff>
      <xdr:row>58</xdr:row>
      <xdr:rowOff>118351</xdr:rowOff>
    </xdr:to>
    <xdr:sp macro="" textlink="">
      <xdr:nvSpPr>
        <xdr:cNvPr id="348" name="フローチャート: 判断 347">
          <a:extLst>
            <a:ext uri="{FF2B5EF4-FFF2-40B4-BE49-F238E27FC236}">
              <a16:creationId xmlns:a16="http://schemas.microsoft.com/office/drawing/2014/main" xmlns="" id="{00000000-0008-0000-0600-00005C010000}"/>
            </a:ext>
          </a:extLst>
        </xdr:cNvPr>
        <xdr:cNvSpPr/>
      </xdr:nvSpPr>
      <xdr:spPr>
        <a:xfrm>
          <a:off x="8699500" y="996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134878</xdr:rowOff>
    </xdr:from>
    <xdr:ext cx="534377" cy="259045"/>
    <xdr:sp macro="" textlink="">
      <xdr:nvSpPr>
        <xdr:cNvPr id="349" name="テキスト ボックス 348">
          <a:extLst>
            <a:ext uri="{FF2B5EF4-FFF2-40B4-BE49-F238E27FC236}">
              <a16:creationId xmlns:a16="http://schemas.microsoft.com/office/drawing/2014/main" xmlns="" id="{00000000-0008-0000-0600-00005D010000}"/>
            </a:ext>
          </a:extLst>
        </xdr:cNvPr>
        <xdr:cNvSpPr txBox="1"/>
      </xdr:nvSpPr>
      <xdr:spPr>
        <a:xfrm>
          <a:off x="8483111" y="97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48337</xdr:rowOff>
    </xdr:from>
    <xdr:to>
      <xdr:col>41</xdr:col>
      <xdr:colOff>50800</xdr:colOff>
      <xdr:row>58</xdr:row>
      <xdr:rowOff>63081</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a:off x="6972300" y="9992437"/>
          <a:ext cx="889000" cy="1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163340</xdr:rowOff>
    </xdr:from>
    <xdr:to>
      <xdr:col>41</xdr:col>
      <xdr:colOff>101600</xdr:colOff>
      <xdr:row>58</xdr:row>
      <xdr:rowOff>93490</xdr:rowOff>
    </xdr:to>
    <xdr:sp macro="" textlink="">
      <xdr:nvSpPr>
        <xdr:cNvPr id="351" name="フローチャート: 判断 350">
          <a:extLst>
            <a:ext uri="{FF2B5EF4-FFF2-40B4-BE49-F238E27FC236}">
              <a16:creationId xmlns:a16="http://schemas.microsoft.com/office/drawing/2014/main" xmlns="" id="{00000000-0008-0000-0600-00005F010000}"/>
            </a:ext>
          </a:extLst>
        </xdr:cNvPr>
        <xdr:cNvSpPr/>
      </xdr:nvSpPr>
      <xdr:spPr>
        <a:xfrm>
          <a:off x="78105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110017</xdr:rowOff>
    </xdr:from>
    <xdr:ext cx="599010" cy="259045"/>
    <xdr:sp macro="" textlink="">
      <xdr:nvSpPr>
        <xdr:cNvPr id="352" name="テキスト ボックス 351">
          <a:extLst>
            <a:ext uri="{FF2B5EF4-FFF2-40B4-BE49-F238E27FC236}">
              <a16:creationId xmlns:a16="http://schemas.microsoft.com/office/drawing/2014/main" xmlns="" id="{00000000-0008-0000-0600-000060010000}"/>
            </a:ext>
          </a:extLst>
        </xdr:cNvPr>
        <xdr:cNvSpPr txBox="1"/>
      </xdr:nvSpPr>
      <xdr:spPr>
        <a:xfrm>
          <a:off x="7561795" y="971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10988</xdr:rowOff>
    </xdr:from>
    <xdr:to>
      <xdr:col>36</xdr:col>
      <xdr:colOff>165100</xdr:colOff>
      <xdr:row>58</xdr:row>
      <xdr:rowOff>112588</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6921500" y="995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103715</xdr:rowOff>
    </xdr:from>
    <xdr:ext cx="534377"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6705111" y="1004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102005</xdr:rowOff>
    </xdr:from>
    <xdr:to>
      <xdr:col>55</xdr:col>
      <xdr:colOff>50800</xdr:colOff>
      <xdr:row>58</xdr:row>
      <xdr:rowOff>32155</xdr:rowOff>
    </xdr:to>
    <xdr:sp macro="" textlink="">
      <xdr:nvSpPr>
        <xdr:cNvPr id="360" name="楕円 359">
          <a:extLst>
            <a:ext uri="{FF2B5EF4-FFF2-40B4-BE49-F238E27FC236}">
              <a16:creationId xmlns:a16="http://schemas.microsoft.com/office/drawing/2014/main" xmlns="" id="{00000000-0008-0000-0600-000068010000}"/>
            </a:ext>
          </a:extLst>
        </xdr:cNvPr>
        <xdr:cNvSpPr/>
      </xdr:nvSpPr>
      <xdr:spPr>
        <a:xfrm>
          <a:off x="10426700" y="987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124882</xdr:rowOff>
    </xdr:from>
    <xdr:ext cx="599010" cy="259045"/>
    <xdr:sp macro="" textlink="">
      <xdr:nvSpPr>
        <xdr:cNvPr id="361" name="普通建設事業費該当値テキスト">
          <a:extLst>
            <a:ext uri="{FF2B5EF4-FFF2-40B4-BE49-F238E27FC236}">
              <a16:creationId xmlns:a16="http://schemas.microsoft.com/office/drawing/2014/main" xmlns="" id="{00000000-0008-0000-0600-000069010000}"/>
            </a:ext>
          </a:extLst>
        </xdr:cNvPr>
        <xdr:cNvSpPr txBox="1"/>
      </xdr:nvSpPr>
      <xdr:spPr>
        <a:xfrm>
          <a:off x="10528300" y="9726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156228</xdr:rowOff>
    </xdr:from>
    <xdr:to>
      <xdr:col>50</xdr:col>
      <xdr:colOff>165100</xdr:colOff>
      <xdr:row>58</xdr:row>
      <xdr:rowOff>86378</xdr:rowOff>
    </xdr:to>
    <xdr:sp macro="" textlink="">
      <xdr:nvSpPr>
        <xdr:cNvPr id="362" name="楕円 361">
          <a:extLst>
            <a:ext uri="{FF2B5EF4-FFF2-40B4-BE49-F238E27FC236}">
              <a16:creationId xmlns:a16="http://schemas.microsoft.com/office/drawing/2014/main" xmlns="" id="{00000000-0008-0000-0600-00006A010000}"/>
            </a:ext>
          </a:extLst>
        </xdr:cNvPr>
        <xdr:cNvSpPr/>
      </xdr:nvSpPr>
      <xdr:spPr>
        <a:xfrm>
          <a:off x="9588500" y="992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102905</xdr:rowOff>
    </xdr:from>
    <xdr:ext cx="59901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9339795" y="9704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20368</xdr:rowOff>
    </xdr:from>
    <xdr:to>
      <xdr:col>46</xdr:col>
      <xdr:colOff>38100</xdr:colOff>
      <xdr:row>58</xdr:row>
      <xdr:rowOff>121968</xdr:rowOff>
    </xdr:to>
    <xdr:sp macro="" textlink="">
      <xdr:nvSpPr>
        <xdr:cNvPr id="364" name="楕円 363">
          <a:extLst>
            <a:ext uri="{FF2B5EF4-FFF2-40B4-BE49-F238E27FC236}">
              <a16:creationId xmlns:a16="http://schemas.microsoft.com/office/drawing/2014/main" xmlns="" id="{00000000-0008-0000-0600-00006C010000}"/>
            </a:ext>
          </a:extLst>
        </xdr:cNvPr>
        <xdr:cNvSpPr/>
      </xdr:nvSpPr>
      <xdr:spPr>
        <a:xfrm>
          <a:off x="8699500" y="996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113095</xdr:rowOff>
    </xdr:from>
    <xdr:ext cx="534377"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8483111" y="1005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12281</xdr:rowOff>
    </xdr:from>
    <xdr:to>
      <xdr:col>41</xdr:col>
      <xdr:colOff>101600</xdr:colOff>
      <xdr:row>58</xdr:row>
      <xdr:rowOff>113881</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7810500" y="995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105008</xdr:rowOff>
    </xdr:from>
    <xdr:ext cx="534377"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7594111" y="1004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168987</xdr:rowOff>
    </xdr:from>
    <xdr:to>
      <xdr:col>36</xdr:col>
      <xdr:colOff>165100</xdr:colOff>
      <xdr:row>58</xdr:row>
      <xdr:rowOff>99137</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6921500" y="994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115664</xdr:rowOff>
    </xdr:from>
    <xdr:ext cx="534377"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6705111" y="97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xmlns="" id="{00000000-0008-0000-06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xmlns="" id="{00000000-0008-0000-06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xmlns="" id="{00000000-0008-0000-06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xmlns="" id="{00000000-0008-0000-06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xmlns="" id="{00000000-0008-0000-06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xmlns="" id="{00000000-0008-0000-06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xmlns="" id="{00000000-0008-0000-06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xmlns="" id="{00000000-0008-0000-06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xmlns="" id="{00000000-0008-0000-06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3" name="テキスト ボックス 382">
          <a:extLst>
            <a:ext uri="{FF2B5EF4-FFF2-40B4-BE49-F238E27FC236}">
              <a16:creationId xmlns:a16="http://schemas.microsoft.com/office/drawing/2014/main" xmlns="" id="{00000000-0008-0000-0600-00007F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xmlns=""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116695</xdr:rowOff>
    </xdr:from>
    <xdr:to>
      <xdr:col>54</xdr:col>
      <xdr:colOff>189865</xdr:colOff>
      <xdr:row>79</xdr:row>
      <xdr:rowOff>44450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flipV="1">
          <a:off x="10475595" y="12118195"/>
          <a:ext cx="1270" cy="1470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4" name="普通建設事業費 （ うち新規整備　）最小値テキスト">
          <a:extLst>
            <a:ext uri="{FF2B5EF4-FFF2-40B4-BE49-F238E27FC236}">
              <a16:creationId xmlns:a16="http://schemas.microsoft.com/office/drawing/2014/main" xmlns="" id="{00000000-0008-0000-0600-00008A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63372</xdr:rowOff>
    </xdr:from>
    <xdr:ext cx="599010" cy="259045"/>
    <xdr:sp macro="" textlink="">
      <xdr:nvSpPr>
        <xdr:cNvPr id="396" name="普通建設事業費 （ うち新規整備　）最大値テキスト">
          <a:extLst>
            <a:ext uri="{FF2B5EF4-FFF2-40B4-BE49-F238E27FC236}">
              <a16:creationId xmlns:a16="http://schemas.microsoft.com/office/drawing/2014/main" xmlns="" id="{00000000-0008-0000-0600-00008C010000}"/>
            </a:ext>
          </a:extLst>
        </xdr:cNvPr>
        <xdr:cNvSpPr txBox="1"/>
      </xdr:nvSpPr>
      <xdr:spPr>
        <a:xfrm>
          <a:off x="10528300" y="1189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116695</xdr:rowOff>
    </xdr:from>
    <xdr:to>
      <xdr:col>55</xdr:col>
      <xdr:colOff>88900</xdr:colOff>
      <xdr:row>70</xdr:row>
      <xdr:rowOff>116695</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10388600" y="12118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101341</xdr:rowOff>
    </xdr:from>
    <xdr:to>
      <xdr:col>55</xdr:col>
      <xdr:colOff>0</xdr:colOff>
      <xdr:row>78</xdr:row>
      <xdr:rowOff>124388</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9639300" y="13474441"/>
          <a:ext cx="838200" cy="2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63820</xdr:rowOff>
    </xdr:from>
    <xdr:ext cx="534377" cy="259045"/>
    <xdr:sp macro="" textlink="">
      <xdr:nvSpPr>
        <xdr:cNvPr id="399" name="普通建設事業費 （ うち新規整備　）平均値テキスト">
          <a:extLst>
            <a:ext uri="{FF2B5EF4-FFF2-40B4-BE49-F238E27FC236}">
              <a16:creationId xmlns:a16="http://schemas.microsoft.com/office/drawing/2014/main" xmlns="" id="{00000000-0008-0000-0600-00008F010000}"/>
            </a:ext>
          </a:extLst>
        </xdr:cNvPr>
        <xdr:cNvSpPr txBox="1"/>
      </xdr:nvSpPr>
      <xdr:spPr>
        <a:xfrm>
          <a:off x="10528300" y="13265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40943</xdr:rowOff>
    </xdr:from>
    <xdr:to>
      <xdr:col>55</xdr:col>
      <xdr:colOff>50800</xdr:colOff>
      <xdr:row>78</xdr:row>
      <xdr:rowOff>142543</xdr:rowOff>
    </xdr:to>
    <xdr:sp macro="" textlink="">
      <xdr:nvSpPr>
        <xdr:cNvPr id="400" name="フローチャート: 判断 399">
          <a:extLst>
            <a:ext uri="{FF2B5EF4-FFF2-40B4-BE49-F238E27FC236}">
              <a16:creationId xmlns:a16="http://schemas.microsoft.com/office/drawing/2014/main" xmlns="" id="{00000000-0008-0000-0600-000090010000}"/>
            </a:ext>
          </a:extLst>
        </xdr:cNvPr>
        <xdr:cNvSpPr/>
      </xdr:nvSpPr>
      <xdr:spPr>
        <a:xfrm>
          <a:off x="104267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72565</xdr:rowOff>
    </xdr:from>
    <xdr:to>
      <xdr:col>50</xdr:col>
      <xdr:colOff>114300</xdr:colOff>
      <xdr:row>78</xdr:row>
      <xdr:rowOff>101341</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8750300" y="13445665"/>
          <a:ext cx="889000" cy="2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76392</xdr:rowOff>
    </xdr:from>
    <xdr:to>
      <xdr:col>50</xdr:col>
      <xdr:colOff>165100</xdr:colOff>
      <xdr:row>79</xdr:row>
      <xdr:rowOff>6542</xdr:rowOff>
    </xdr:to>
    <xdr:sp macro="" textlink="">
      <xdr:nvSpPr>
        <xdr:cNvPr id="402" name="フローチャート: 判断 401">
          <a:extLst>
            <a:ext uri="{FF2B5EF4-FFF2-40B4-BE49-F238E27FC236}">
              <a16:creationId xmlns:a16="http://schemas.microsoft.com/office/drawing/2014/main" xmlns="" id="{00000000-0008-0000-0600-000092010000}"/>
            </a:ext>
          </a:extLst>
        </xdr:cNvPr>
        <xdr:cNvSpPr/>
      </xdr:nvSpPr>
      <xdr:spPr>
        <a:xfrm>
          <a:off x="9588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169119</xdr:rowOff>
    </xdr:from>
    <xdr:ext cx="534377" cy="259045"/>
    <xdr:sp macro="" textlink="">
      <xdr:nvSpPr>
        <xdr:cNvPr id="403" name="テキスト ボックス 402">
          <a:extLst>
            <a:ext uri="{FF2B5EF4-FFF2-40B4-BE49-F238E27FC236}">
              <a16:creationId xmlns:a16="http://schemas.microsoft.com/office/drawing/2014/main" xmlns="" id="{00000000-0008-0000-0600-000093010000}"/>
            </a:ext>
          </a:extLst>
        </xdr:cNvPr>
        <xdr:cNvSpPr txBox="1"/>
      </xdr:nvSpPr>
      <xdr:spPr>
        <a:xfrm>
          <a:off x="9372111" y="1354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72565</xdr:rowOff>
    </xdr:from>
    <xdr:to>
      <xdr:col>45</xdr:col>
      <xdr:colOff>177800</xdr:colOff>
      <xdr:row>78</xdr:row>
      <xdr:rowOff>77422</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flipV="1">
          <a:off x="7861300" y="13445665"/>
          <a:ext cx="889000" cy="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68452</xdr:rowOff>
    </xdr:from>
    <xdr:to>
      <xdr:col>46</xdr:col>
      <xdr:colOff>38100</xdr:colOff>
      <xdr:row>78</xdr:row>
      <xdr:rowOff>170052</xdr:rowOff>
    </xdr:to>
    <xdr:sp macro="" textlink="">
      <xdr:nvSpPr>
        <xdr:cNvPr id="405" name="フローチャート: 判断 404">
          <a:extLst>
            <a:ext uri="{FF2B5EF4-FFF2-40B4-BE49-F238E27FC236}">
              <a16:creationId xmlns:a16="http://schemas.microsoft.com/office/drawing/2014/main" xmlns="" id="{00000000-0008-0000-0600-000095010000}"/>
            </a:ext>
          </a:extLst>
        </xdr:cNvPr>
        <xdr:cNvSpPr/>
      </xdr:nvSpPr>
      <xdr:spPr>
        <a:xfrm>
          <a:off x="8699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161179</xdr:rowOff>
    </xdr:from>
    <xdr:ext cx="534377" cy="259045"/>
    <xdr:sp macro="" textlink="">
      <xdr:nvSpPr>
        <xdr:cNvPr id="406" name="テキスト ボックス 405">
          <a:extLst>
            <a:ext uri="{FF2B5EF4-FFF2-40B4-BE49-F238E27FC236}">
              <a16:creationId xmlns:a16="http://schemas.microsoft.com/office/drawing/2014/main" xmlns="" id="{00000000-0008-0000-0600-000096010000}"/>
            </a:ext>
          </a:extLst>
        </xdr:cNvPr>
        <xdr:cNvSpPr txBox="1"/>
      </xdr:nvSpPr>
      <xdr:spPr>
        <a:xfrm>
          <a:off x="8483111" y="1353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74251</xdr:rowOff>
    </xdr:from>
    <xdr:to>
      <xdr:col>41</xdr:col>
      <xdr:colOff>50800</xdr:colOff>
      <xdr:row>78</xdr:row>
      <xdr:rowOff>77422</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6972300" y="13275901"/>
          <a:ext cx="889000" cy="17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104891</xdr:rowOff>
    </xdr:from>
    <xdr:to>
      <xdr:col>41</xdr:col>
      <xdr:colOff>101600</xdr:colOff>
      <xdr:row>78</xdr:row>
      <xdr:rowOff>35041</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7810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51568</xdr:rowOff>
    </xdr:from>
    <xdr:ext cx="534377"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7594111" y="130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11202</xdr:rowOff>
    </xdr:from>
    <xdr:to>
      <xdr:col>36</xdr:col>
      <xdr:colOff>165100</xdr:colOff>
      <xdr:row>78</xdr:row>
      <xdr:rowOff>112802</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6921500" y="133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103929</xdr:rowOff>
    </xdr:from>
    <xdr:ext cx="534377"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6705111" y="1347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73588</xdr:rowOff>
    </xdr:from>
    <xdr:to>
      <xdr:col>55</xdr:col>
      <xdr:colOff>50800</xdr:colOff>
      <xdr:row>79</xdr:row>
      <xdr:rowOff>3738</xdr:rowOff>
    </xdr:to>
    <xdr:sp macro="" textlink="">
      <xdr:nvSpPr>
        <xdr:cNvPr id="417" name="楕円 416">
          <a:extLst>
            <a:ext uri="{FF2B5EF4-FFF2-40B4-BE49-F238E27FC236}">
              <a16:creationId xmlns:a16="http://schemas.microsoft.com/office/drawing/2014/main" xmlns="" id="{00000000-0008-0000-0600-0000A1010000}"/>
            </a:ext>
          </a:extLst>
        </xdr:cNvPr>
        <xdr:cNvSpPr/>
      </xdr:nvSpPr>
      <xdr:spPr>
        <a:xfrm>
          <a:off x="10426700" y="1344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19371</xdr:rowOff>
    </xdr:from>
    <xdr:ext cx="534377" cy="259045"/>
    <xdr:sp macro="" textlink="">
      <xdr:nvSpPr>
        <xdr:cNvPr id="418" name="普通建設事業費 （ うち新規整備　）該当値テキスト">
          <a:extLst>
            <a:ext uri="{FF2B5EF4-FFF2-40B4-BE49-F238E27FC236}">
              <a16:creationId xmlns:a16="http://schemas.microsoft.com/office/drawing/2014/main" xmlns="" id="{00000000-0008-0000-0600-0000A2010000}"/>
            </a:ext>
          </a:extLst>
        </xdr:cNvPr>
        <xdr:cNvSpPr txBox="1"/>
      </xdr:nvSpPr>
      <xdr:spPr>
        <a:xfrm>
          <a:off x="10528300" y="1339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50541</xdr:rowOff>
    </xdr:from>
    <xdr:to>
      <xdr:col>50</xdr:col>
      <xdr:colOff>165100</xdr:colOff>
      <xdr:row>78</xdr:row>
      <xdr:rowOff>152141</xdr:rowOff>
    </xdr:to>
    <xdr:sp macro="" textlink="">
      <xdr:nvSpPr>
        <xdr:cNvPr id="419" name="楕円 418">
          <a:extLst>
            <a:ext uri="{FF2B5EF4-FFF2-40B4-BE49-F238E27FC236}">
              <a16:creationId xmlns:a16="http://schemas.microsoft.com/office/drawing/2014/main" xmlns="" id="{00000000-0008-0000-0600-0000A3010000}"/>
            </a:ext>
          </a:extLst>
        </xdr:cNvPr>
        <xdr:cNvSpPr/>
      </xdr:nvSpPr>
      <xdr:spPr>
        <a:xfrm>
          <a:off x="9588500" y="1342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168668</xdr:rowOff>
    </xdr:from>
    <xdr:ext cx="534377"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9372111" y="1319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21765</xdr:rowOff>
    </xdr:from>
    <xdr:to>
      <xdr:col>46</xdr:col>
      <xdr:colOff>38100</xdr:colOff>
      <xdr:row>78</xdr:row>
      <xdr:rowOff>123365</xdr:rowOff>
    </xdr:to>
    <xdr:sp macro="" textlink="">
      <xdr:nvSpPr>
        <xdr:cNvPr id="421" name="楕円 420">
          <a:extLst>
            <a:ext uri="{FF2B5EF4-FFF2-40B4-BE49-F238E27FC236}">
              <a16:creationId xmlns:a16="http://schemas.microsoft.com/office/drawing/2014/main" xmlns="" id="{00000000-0008-0000-0600-0000A5010000}"/>
            </a:ext>
          </a:extLst>
        </xdr:cNvPr>
        <xdr:cNvSpPr/>
      </xdr:nvSpPr>
      <xdr:spPr>
        <a:xfrm>
          <a:off x="8699500" y="1339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139892</xdr:rowOff>
    </xdr:from>
    <xdr:ext cx="534377"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8483111" y="1317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26622</xdr:rowOff>
    </xdr:from>
    <xdr:to>
      <xdr:col>41</xdr:col>
      <xdr:colOff>101600</xdr:colOff>
      <xdr:row>78</xdr:row>
      <xdr:rowOff>128222</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7810500" y="1339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119349</xdr:rowOff>
    </xdr:from>
    <xdr:ext cx="534377"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7594111" y="1349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23451</xdr:rowOff>
    </xdr:from>
    <xdr:to>
      <xdr:col>36</xdr:col>
      <xdr:colOff>165100</xdr:colOff>
      <xdr:row>77</xdr:row>
      <xdr:rowOff>125051</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6921500" y="1322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141578</xdr:rowOff>
    </xdr:from>
    <xdr:ext cx="534377"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6705111" y="1300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xmlns=""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xmlns=""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xmlns=""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xmlns=""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xmlns="" id="{00000000-0008-0000-06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xmlns="" id="{00000000-0008-0000-06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xmlns="" id="{00000000-0008-0000-06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xmlns=""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47410</xdr:rowOff>
    </xdr:from>
    <xdr:to>
      <xdr:col>54</xdr:col>
      <xdr:colOff>189865</xdr:colOff>
      <xdr:row>99</xdr:row>
      <xdr:rowOff>94224</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flipV="1">
          <a:off x="10475595" y="15477910"/>
          <a:ext cx="1270" cy="1589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98051</xdr:rowOff>
    </xdr:from>
    <xdr:ext cx="469744" cy="259045"/>
    <xdr:sp macro="" textlink="">
      <xdr:nvSpPr>
        <xdr:cNvPr id="453" name="普通建設事業費 （ うち更新整備　）最小値テキスト">
          <a:extLst>
            <a:ext uri="{FF2B5EF4-FFF2-40B4-BE49-F238E27FC236}">
              <a16:creationId xmlns:a16="http://schemas.microsoft.com/office/drawing/2014/main" xmlns="" id="{00000000-0008-0000-0600-0000C5010000}"/>
            </a:ext>
          </a:extLst>
        </xdr:cNvPr>
        <xdr:cNvSpPr txBox="1"/>
      </xdr:nvSpPr>
      <xdr:spPr>
        <a:xfrm>
          <a:off x="10528300" y="1707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94224</xdr:rowOff>
    </xdr:from>
    <xdr:to>
      <xdr:col>55</xdr:col>
      <xdr:colOff>88900</xdr:colOff>
      <xdr:row>99</xdr:row>
      <xdr:rowOff>94224</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10388600" y="17067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165537</xdr:rowOff>
    </xdr:from>
    <xdr:ext cx="599010" cy="259045"/>
    <xdr:sp macro="" textlink="">
      <xdr:nvSpPr>
        <xdr:cNvPr id="455" name="普通建設事業費 （ うち更新整備　）最大値テキスト">
          <a:extLst>
            <a:ext uri="{FF2B5EF4-FFF2-40B4-BE49-F238E27FC236}">
              <a16:creationId xmlns:a16="http://schemas.microsoft.com/office/drawing/2014/main" xmlns="" id="{00000000-0008-0000-0600-0000C7010000}"/>
            </a:ext>
          </a:extLst>
        </xdr:cNvPr>
        <xdr:cNvSpPr txBox="1"/>
      </xdr:nvSpPr>
      <xdr:spPr>
        <a:xfrm>
          <a:off x="10528300" y="1525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47410</xdr:rowOff>
    </xdr:from>
    <xdr:to>
      <xdr:col>55</xdr:col>
      <xdr:colOff>88900</xdr:colOff>
      <xdr:row>90</xdr:row>
      <xdr:rowOff>47410</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10388600" y="15477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37161</xdr:rowOff>
    </xdr:from>
    <xdr:to>
      <xdr:col>55</xdr:col>
      <xdr:colOff>0</xdr:colOff>
      <xdr:row>98</xdr:row>
      <xdr:rowOff>140157</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flipV="1">
          <a:off x="9639300" y="16839261"/>
          <a:ext cx="838200" cy="10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93865</xdr:rowOff>
    </xdr:from>
    <xdr:ext cx="534377" cy="259045"/>
    <xdr:sp macro="" textlink="">
      <xdr:nvSpPr>
        <xdr:cNvPr id="458" name="普通建設事業費 （ うち更新整備　）平均値テキスト">
          <a:extLst>
            <a:ext uri="{FF2B5EF4-FFF2-40B4-BE49-F238E27FC236}">
              <a16:creationId xmlns:a16="http://schemas.microsoft.com/office/drawing/2014/main" xmlns="" id="{00000000-0008-0000-0600-0000CA010000}"/>
            </a:ext>
          </a:extLst>
        </xdr:cNvPr>
        <xdr:cNvSpPr txBox="1"/>
      </xdr:nvSpPr>
      <xdr:spPr>
        <a:xfrm>
          <a:off x="10528300" y="16895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115438</xdr:rowOff>
    </xdr:from>
    <xdr:to>
      <xdr:col>55</xdr:col>
      <xdr:colOff>50800</xdr:colOff>
      <xdr:row>99</xdr:row>
      <xdr:rowOff>45588</xdr:rowOff>
    </xdr:to>
    <xdr:sp macro="" textlink="">
      <xdr:nvSpPr>
        <xdr:cNvPr id="459" name="フローチャート: 判断 458">
          <a:extLst>
            <a:ext uri="{FF2B5EF4-FFF2-40B4-BE49-F238E27FC236}">
              <a16:creationId xmlns:a16="http://schemas.microsoft.com/office/drawing/2014/main" xmlns="" id="{00000000-0008-0000-0600-0000CB010000}"/>
            </a:ext>
          </a:extLst>
        </xdr:cNvPr>
        <xdr:cNvSpPr/>
      </xdr:nvSpPr>
      <xdr:spPr>
        <a:xfrm>
          <a:off x="10426700" y="1691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140157</xdr:rowOff>
    </xdr:from>
    <xdr:to>
      <xdr:col>50</xdr:col>
      <xdr:colOff>114300</xdr:colOff>
      <xdr:row>99</xdr:row>
      <xdr:rowOff>54797</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flipV="1">
          <a:off x="8750300" y="16942257"/>
          <a:ext cx="889000" cy="8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139840</xdr:rowOff>
    </xdr:from>
    <xdr:to>
      <xdr:col>50</xdr:col>
      <xdr:colOff>165100</xdr:colOff>
      <xdr:row>99</xdr:row>
      <xdr:rowOff>69990</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9588500" y="169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61117</xdr:rowOff>
    </xdr:from>
    <xdr:ext cx="534377" cy="259045"/>
    <xdr:sp macro="" textlink="">
      <xdr:nvSpPr>
        <xdr:cNvPr id="462" name="テキスト ボックス 461">
          <a:extLst>
            <a:ext uri="{FF2B5EF4-FFF2-40B4-BE49-F238E27FC236}">
              <a16:creationId xmlns:a16="http://schemas.microsoft.com/office/drawing/2014/main" xmlns="" id="{00000000-0008-0000-0600-0000CE010000}"/>
            </a:ext>
          </a:extLst>
        </xdr:cNvPr>
        <xdr:cNvSpPr txBox="1"/>
      </xdr:nvSpPr>
      <xdr:spPr>
        <a:xfrm>
          <a:off x="9372111" y="1703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54797</xdr:rowOff>
    </xdr:from>
    <xdr:to>
      <xdr:col>45</xdr:col>
      <xdr:colOff>177800</xdr:colOff>
      <xdr:row>99</xdr:row>
      <xdr:rowOff>58421</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flipV="1">
          <a:off x="7861300" y="17028347"/>
          <a:ext cx="889000" cy="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147603</xdr:rowOff>
    </xdr:from>
    <xdr:to>
      <xdr:col>46</xdr:col>
      <xdr:colOff>38100</xdr:colOff>
      <xdr:row>99</xdr:row>
      <xdr:rowOff>77753</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8699500" y="16949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94280</xdr:rowOff>
    </xdr:from>
    <xdr:ext cx="534377"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8483111" y="1672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58421</xdr:rowOff>
    </xdr:from>
    <xdr:to>
      <xdr:col>41</xdr:col>
      <xdr:colOff>50800</xdr:colOff>
      <xdr:row>99</xdr:row>
      <xdr:rowOff>79696</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flipV="1">
          <a:off x="6972300" y="17031971"/>
          <a:ext cx="889000" cy="2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166545</xdr:rowOff>
    </xdr:from>
    <xdr:to>
      <xdr:col>41</xdr:col>
      <xdr:colOff>101600</xdr:colOff>
      <xdr:row>99</xdr:row>
      <xdr:rowOff>96695</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7810500" y="169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113222</xdr:rowOff>
    </xdr:from>
    <xdr:ext cx="534377"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7594111" y="1674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167832</xdr:rowOff>
    </xdr:from>
    <xdr:to>
      <xdr:col>36</xdr:col>
      <xdr:colOff>165100</xdr:colOff>
      <xdr:row>99</xdr:row>
      <xdr:rowOff>97982</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6921500" y="1696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114509</xdr:rowOff>
    </xdr:from>
    <xdr:ext cx="534377"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6705111" y="1674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157811</xdr:rowOff>
    </xdr:from>
    <xdr:to>
      <xdr:col>55</xdr:col>
      <xdr:colOff>50800</xdr:colOff>
      <xdr:row>98</xdr:row>
      <xdr:rowOff>87961</xdr:rowOff>
    </xdr:to>
    <xdr:sp macro="" textlink="">
      <xdr:nvSpPr>
        <xdr:cNvPr id="476" name="楕円 475">
          <a:extLst>
            <a:ext uri="{FF2B5EF4-FFF2-40B4-BE49-F238E27FC236}">
              <a16:creationId xmlns:a16="http://schemas.microsoft.com/office/drawing/2014/main" xmlns="" id="{00000000-0008-0000-0600-0000DC010000}"/>
            </a:ext>
          </a:extLst>
        </xdr:cNvPr>
        <xdr:cNvSpPr/>
      </xdr:nvSpPr>
      <xdr:spPr>
        <a:xfrm>
          <a:off x="10426700" y="1678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9238</xdr:rowOff>
    </xdr:from>
    <xdr:ext cx="599010" cy="259045"/>
    <xdr:sp macro="" textlink="">
      <xdr:nvSpPr>
        <xdr:cNvPr id="477" name="普通建設事業費 （ うち更新整備　）該当値テキスト">
          <a:extLst>
            <a:ext uri="{FF2B5EF4-FFF2-40B4-BE49-F238E27FC236}">
              <a16:creationId xmlns:a16="http://schemas.microsoft.com/office/drawing/2014/main" xmlns="" id="{00000000-0008-0000-0600-0000DD010000}"/>
            </a:ext>
          </a:extLst>
        </xdr:cNvPr>
        <xdr:cNvSpPr txBox="1"/>
      </xdr:nvSpPr>
      <xdr:spPr>
        <a:xfrm>
          <a:off x="10528300" y="1663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89357</xdr:rowOff>
    </xdr:from>
    <xdr:to>
      <xdr:col>50</xdr:col>
      <xdr:colOff>165100</xdr:colOff>
      <xdr:row>99</xdr:row>
      <xdr:rowOff>19507</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9588500" y="1689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36034</xdr:rowOff>
    </xdr:from>
    <xdr:ext cx="534377"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9372111" y="1666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3997</xdr:rowOff>
    </xdr:from>
    <xdr:to>
      <xdr:col>46</xdr:col>
      <xdr:colOff>38100</xdr:colOff>
      <xdr:row>99</xdr:row>
      <xdr:rowOff>105597</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8699500" y="1697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96724</xdr:rowOff>
    </xdr:from>
    <xdr:ext cx="534377"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8483111" y="170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7621</xdr:rowOff>
    </xdr:from>
    <xdr:to>
      <xdr:col>41</xdr:col>
      <xdr:colOff>101600</xdr:colOff>
      <xdr:row>99</xdr:row>
      <xdr:rowOff>109221</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7810500" y="1698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100348</xdr:rowOff>
    </xdr:from>
    <xdr:ext cx="534377"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7594111" y="1707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28896</xdr:rowOff>
    </xdr:from>
    <xdr:to>
      <xdr:col>36</xdr:col>
      <xdr:colOff>165100</xdr:colOff>
      <xdr:row>99</xdr:row>
      <xdr:rowOff>130496</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6921500" y="1700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121623</xdr:rowOff>
    </xdr:from>
    <xdr:ext cx="534377"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6705111" y="1709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xmlns=""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xmlns=""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52462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flipV="1">
          <a:off x="16317595" y="5195962"/>
          <a:ext cx="1269" cy="158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a:extLst>
            <a:ext uri="{FF2B5EF4-FFF2-40B4-BE49-F238E27FC236}">
              <a16:creationId xmlns:a16="http://schemas.microsoft.com/office/drawing/2014/main" xmlns="" id="{00000000-0008-0000-0600-000000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170589</xdr:rowOff>
    </xdr:from>
    <xdr:ext cx="599010" cy="259045"/>
    <xdr:sp macro="" textlink="">
      <xdr:nvSpPr>
        <xdr:cNvPr id="514" name="災害復旧事業費最大値テキスト">
          <a:extLst>
            <a:ext uri="{FF2B5EF4-FFF2-40B4-BE49-F238E27FC236}">
              <a16:creationId xmlns:a16="http://schemas.microsoft.com/office/drawing/2014/main" xmlns="" id="{00000000-0008-0000-0600-000002020000}"/>
            </a:ext>
          </a:extLst>
        </xdr:cNvPr>
        <xdr:cNvSpPr txBox="1"/>
      </xdr:nvSpPr>
      <xdr:spPr>
        <a:xfrm>
          <a:off x="16370300" y="497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52462</xdr:rowOff>
    </xdr:from>
    <xdr:to>
      <xdr:col>86</xdr:col>
      <xdr:colOff>25400</xdr:colOff>
      <xdr:row>30</xdr:row>
      <xdr:rowOff>52462</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6230600" y="519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86882</xdr:rowOff>
    </xdr:from>
    <xdr:to>
      <xdr:col>85</xdr:col>
      <xdr:colOff>127000</xdr:colOff>
      <xdr:row>39</xdr:row>
      <xdr:rowOff>88874</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flipV="1">
          <a:off x="15481300" y="6773432"/>
          <a:ext cx="8382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141691</xdr:rowOff>
    </xdr:from>
    <xdr:ext cx="469744" cy="259045"/>
    <xdr:sp macro="" textlink="">
      <xdr:nvSpPr>
        <xdr:cNvPr id="517" name="災害復旧事業費平均値テキスト">
          <a:extLst>
            <a:ext uri="{FF2B5EF4-FFF2-40B4-BE49-F238E27FC236}">
              <a16:creationId xmlns:a16="http://schemas.microsoft.com/office/drawing/2014/main" xmlns="" id="{00000000-0008-0000-0600-000005020000}"/>
            </a:ext>
          </a:extLst>
        </xdr:cNvPr>
        <xdr:cNvSpPr txBox="1"/>
      </xdr:nvSpPr>
      <xdr:spPr>
        <a:xfrm>
          <a:off x="16370300" y="6485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118814</xdr:rowOff>
    </xdr:from>
    <xdr:to>
      <xdr:col>85</xdr:col>
      <xdr:colOff>177800</xdr:colOff>
      <xdr:row>39</xdr:row>
      <xdr:rowOff>48964</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6268700" y="66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88874</xdr:rowOff>
    </xdr:from>
    <xdr:to>
      <xdr:col>81</xdr:col>
      <xdr:colOff>50800</xdr:colOff>
      <xdr:row>39</xdr:row>
      <xdr:rowOff>93817</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flipV="1">
          <a:off x="14592300" y="6775424"/>
          <a:ext cx="889000" cy="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167103</xdr:rowOff>
    </xdr:from>
    <xdr:to>
      <xdr:col>81</xdr:col>
      <xdr:colOff>101600</xdr:colOff>
      <xdr:row>39</xdr:row>
      <xdr:rowOff>97253</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54305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113780</xdr:rowOff>
    </xdr:from>
    <xdr:ext cx="469744"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5246428" y="645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93817</xdr:rowOff>
    </xdr:from>
    <xdr:to>
      <xdr:col>76</xdr:col>
      <xdr:colOff>114300</xdr:colOff>
      <xdr:row>39</xdr:row>
      <xdr:rowOff>98878</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flipV="1">
          <a:off x="13703300" y="6780367"/>
          <a:ext cx="889000" cy="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157252</xdr:rowOff>
    </xdr:from>
    <xdr:to>
      <xdr:col>76</xdr:col>
      <xdr:colOff>165100</xdr:colOff>
      <xdr:row>39</xdr:row>
      <xdr:rowOff>87402</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4541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103928</xdr:rowOff>
    </xdr:from>
    <xdr:ext cx="469744"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4357428" y="64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89800</xdr:rowOff>
    </xdr:from>
    <xdr:to>
      <xdr:col>71</xdr:col>
      <xdr:colOff>177800</xdr:colOff>
      <xdr:row>39</xdr:row>
      <xdr:rowOff>98878</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a:off x="12814300" y="6776350"/>
          <a:ext cx="889000" cy="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137701</xdr:rowOff>
    </xdr:from>
    <xdr:to>
      <xdr:col>72</xdr:col>
      <xdr:colOff>38100</xdr:colOff>
      <xdr:row>39</xdr:row>
      <xdr:rowOff>67851</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3652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84378</xdr:rowOff>
    </xdr:from>
    <xdr:ext cx="469744"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3468428" y="64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9652</xdr:rowOff>
    </xdr:from>
    <xdr:to>
      <xdr:col>67</xdr:col>
      <xdr:colOff>101600</xdr:colOff>
      <xdr:row>39</xdr:row>
      <xdr:rowOff>111252</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2763500" y="669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127779</xdr:rowOff>
    </xdr:from>
    <xdr:ext cx="469744"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2579428" y="6471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36082</xdr:rowOff>
    </xdr:from>
    <xdr:to>
      <xdr:col>85</xdr:col>
      <xdr:colOff>177800</xdr:colOff>
      <xdr:row>39</xdr:row>
      <xdr:rowOff>137682</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6268700" y="672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122459</xdr:rowOff>
    </xdr:from>
    <xdr:ext cx="469744" cy="259045"/>
    <xdr:sp macro="" textlink="">
      <xdr:nvSpPr>
        <xdr:cNvPr id="536" name="災害復旧事業費該当値テキスト">
          <a:extLst>
            <a:ext uri="{FF2B5EF4-FFF2-40B4-BE49-F238E27FC236}">
              <a16:creationId xmlns:a16="http://schemas.microsoft.com/office/drawing/2014/main" xmlns="" id="{00000000-0008-0000-0600-000018020000}"/>
            </a:ext>
          </a:extLst>
        </xdr:cNvPr>
        <xdr:cNvSpPr txBox="1"/>
      </xdr:nvSpPr>
      <xdr:spPr>
        <a:xfrm>
          <a:off x="16370300" y="663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38074</xdr:rowOff>
    </xdr:from>
    <xdr:to>
      <xdr:col>81</xdr:col>
      <xdr:colOff>101600</xdr:colOff>
      <xdr:row>39</xdr:row>
      <xdr:rowOff>139674</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5430500" y="672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130801</xdr:rowOff>
    </xdr:from>
    <xdr:ext cx="378565"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5292017" y="6817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43017</xdr:rowOff>
    </xdr:from>
    <xdr:to>
      <xdr:col>76</xdr:col>
      <xdr:colOff>165100</xdr:colOff>
      <xdr:row>39</xdr:row>
      <xdr:rowOff>144617</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4541500" y="672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135744</xdr:rowOff>
    </xdr:from>
    <xdr:ext cx="378565"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4403017" y="6822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39000</xdr:rowOff>
    </xdr:from>
    <xdr:to>
      <xdr:col>67</xdr:col>
      <xdr:colOff>101600</xdr:colOff>
      <xdr:row>39</xdr:row>
      <xdr:rowOff>140600</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2763500" y="672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131727</xdr:rowOff>
    </xdr:from>
    <xdr:ext cx="378565"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625017" y="6818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2" name="テキスト ボックス 561">
          <a:extLst>
            <a:ext uri="{FF2B5EF4-FFF2-40B4-BE49-F238E27FC236}">
              <a16:creationId xmlns:a16="http://schemas.microsoft.com/office/drawing/2014/main" xmlns="" id="{00000000-0008-0000-0600-000032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4" name="テキスト ボックス 563">
          <a:extLst>
            <a:ext uri="{FF2B5EF4-FFF2-40B4-BE49-F238E27FC236}">
              <a16:creationId xmlns:a16="http://schemas.microsoft.com/office/drawing/2014/main" xmlns="" id="{00000000-0008-0000-0600-000034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6" name="テキスト ボックス 565">
          <a:extLst>
            <a:ext uri="{FF2B5EF4-FFF2-40B4-BE49-F238E27FC236}">
              <a16:creationId xmlns:a16="http://schemas.microsoft.com/office/drawing/2014/main" xmlns="" id="{00000000-0008-0000-0600-000036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xmlns=""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9" name="失業対策事業費最小値テキスト">
          <a:extLst>
            <a:ext uri="{FF2B5EF4-FFF2-40B4-BE49-F238E27FC236}">
              <a16:creationId xmlns:a16="http://schemas.microsoft.com/office/drawing/2014/main" xmlns="" id="{00000000-0008-0000-0600-000039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1" name="失業対策事業費最大値テキスト">
          <a:extLst>
            <a:ext uri="{FF2B5EF4-FFF2-40B4-BE49-F238E27FC236}">
              <a16:creationId xmlns:a16="http://schemas.microsoft.com/office/drawing/2014/main" xmlns="" id="{00000000-0008-0000-0600-00003B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4" name="失業対策事業費平均値テキスト">
          <a:extLst>
            <a:ext uri="{FF2B5EF4-FFF2-40B4-BE49-F238E27FC236}">
              <a16:creationId xmlns:a16="http://schemas.microsoft.com/office/drawing/2014/main" xmlns="" id="{00000000-0008-0000-0600-00003E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6" name="直線コネクタ 575">
          <a:extLst>
            <a:ext uri="{FF2B5EF4-FFF2-40B4-BE49-F238E27FC236}">
              <a16:creationId xmlns:a16="http://schemas.microsoft.com/office/drawing/2014/main" xmlns="" id="{00000000-0008-0000-0600-000040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9" name="直線コネクタ 578">
          <a:extLst>
            <a:ext uri="{FF2B5EF4-FFF2-40B4-BE49-F238E27FC236}">
              <a16:creationId xmlns:a16="http://schemas.microsoft.com/office/drawing/2014/main" xmlns="" id="{00000000-0008-0000-0600-000043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80" name="フローチャート: 判断 579">
          <a:extLst>
            <a:ext uri="{FF2B5EF4-FFF2-40B4-BE49-F238E27FC236}">
              <a16:creationId xmlns:a16="http://schemas.microsoft.com/office/drawing/2014/main" xmlns="" id="{00000000-0008-0000-0600-000044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2" name="直線コネクタ 581">
          <a:extLst>
            <a:ext uri="{FF2B5EF4-FFF2-40B4-BE49-F238E27FC236}">
              <a16:creationId xmlns:a16="http://schemas.microsoft.com/office/drawing/2014/main" xmlns="" id="{00000000-0008-0000-0600-000046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3" name="フローチャート: 判断 582">
          <a:extLst>
            <a:ext uri="{FF2B5EF4-FFF2-40B4-BE49-F238E27FC236}">
              <a16:creationId xmlns:a16="http://schemas.microsoft.com/office/drawing/2014/main" xmlns="" id="{00000000-0008-0000-0600-000047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5" name="フローチャート: 判断 584">
          <a:extLst>
            <a:ext uri="{FF2B5EF4-FFF2-40B4-BE49-F238E27FC236}">
              <a16:creationId xmlns:a16="http://schemas.microsoft.com/office/drawing/2014/main" xmlns="" id="{00000000-0008-0000-0600-000049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3" name="失業対策事業費該当値テキスト">
          <a:extLst>
            <a:ext uri="{FF2B5EF4-FFF2-40B4-BE49-F238E27FC236}">
              <a16:creationId xmlns:a16="http://schemas.microsoft.com/office/drawing/2014/main" xmlns="" id="{00000000-0008-0000-0600-000051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4" name="楕円 593">
          <a:extLst>
            <a:ext uri="{FF2B5EF4-FFF2-40B4-BE49-F238E27FC236}">
              <a16:creationId xmlns:a16="http://schemas.microsoft.com/office/drawing/2014/main" xmlns="" id="{00000000-0008-0000-0600-000052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6" name="楕円 595">
          <a:extLst>
            <a:ext uri="{FF2B5EF4-FFF2-40B4-BE49-F238E27FC236}">
              <a16:creationId xmlns:a16="http://schemas.microsoft.com/office/drawing/2014/main" xmlns="" id="{00000000-0008-0000-0600-000054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8" name="楕円 597">
          <a:extLst>
            <a:ext uri="{FF2B5EF4-FFF2-40B4-BE49-F238E27FC236}">
              <a16:creationId xmlns:a16="http://schemas.microsoft.com/office/drawing/2014/main" xmlns="" id="{00000000-0008-0000-0600-000056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0" name="楕円 599">
          <a:extLst>
            <a:ext uri="{FF2B5EF4-FFF2-40B4-BE49-F238E27FC236}">
              <a16:creationId xmlns:a16="http://schemas.microsoft.com/office/drawing/2014/main" xmlns="" id="{00000000-0008-0000-0600-000058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xmlns=""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xmlns=""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xmlns=""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xmlns=""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9" name="テキスト ボックス 618">
          <a:extLst>
            <a:ext uri="{FF2B5EF4-FFF2-40B4-BE49-F238E27FC236}">
              <a16:creationId xmlns:a16="http://schemas.microsoft.com/office/drawing/2014/main" xmlns="" id="{00000000-0008-0000-0600-00006B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xmlns=""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86169</xdr:rowOff>
    </xdr:from>
    <xdr:to>
      <xdr:col>85</xdr:col>
      <xdr:colOff>126364</xdr:colOff>
      <xdr:row>78</xdr:row>
      <xdr:rowOff>24752</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flipV="1">
          <a:off x="16317595" y="12087669"/>
          <a:ext cx="1269" cy="131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28579</xdr:rowOff>
    </xdr:from>
    <xdr:ext cx="534377" cy="259045"/>
    <xdr:sp macro="" textlink="">
      <xdr:nvSpPr>
        <xdr:cNvPr id="626" name="公債費最小値テキスト">
          <a:extLst>
            <a:ext uri="{FF2B5EF4-FFF2-40B4-BE49-F238E27FC236}">
              <a16:creationId xmlns:a16="http://schemas.microsoft.com/office/drawing/2014/main" xmlns="" id="{00000000-0008-0000-0600-000072020000}"/>
            </a:ext>
          </a:extLst>
        </xdr:cNvPr>
        <xdr:cNvSpPr txBox="1"/>
      </xdr:nvSpPr>
      <xdr:spPr>
        <a:xfrm>
          <a:off x="16370300" y="1340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24752</xdr:rowOff>
    </xdr:from>
    <xdr:to>
      <xdr:col>86</xdr:col>
      <xdr:colOff>25400</xdr:colOff>
      <xdr:row>78</xdr:row>
      <xdr:rowOff>24752</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a:off x="16230600" y="13397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32846</xdr:rowOff>
    </xdr:from>
    <xdr:ext cx="599010" cy="259045"/>
    <xdr:sp macro="" textlink="">
      <xdr:nvSpPr>
        <xdr:cNvPr id="628" name="公債費最大値テキスト">
          <a:extLst>
            <a:ext uri="{FF2B5EF4-FFF2-40B4-BE49-F238E27FC236}">
              <a16:creationId xmlns:a16="http://schemas.microsoft.com/office/drawing/2014/main" xmlns="" id="{00000000-0008-0000-0600-000074020000}"/>
            </a:ext>
          </a:extLst>
        </xdr:cNvPr>
        <xdr:cNvSpPr txBox="1"/>
      </xdr:nvSpPr>
      <xdr:spPr>
        <a:xfrm>
          <a:off x="16370300" y="1186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86169</xdr:rowOff>
    </xdr:from>
    <xdr:to>
      <xdr:col>86</xdr:col>
      <xdr:colOff>25400</xdr:colOff>
      <xdr:row>70</xdr:row>
      <xdr:rowOff>86169</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a:off x="16230600" y="1208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144211</xdr:rowOff>
    </xdr:from>
    <xdr:to>
      <xdr:col>85</xdr:col>
      <xdr:colOff>127000</xdr:colOff>
      <xdr:row>75</xdr:row>
      <xdr:rowOff>157935</xdr:rowOff>
    </xdr:to>
    <xdr:cxnSp macro="">
      <xdr:nvCxnSpPr>
        <xdr:cNvPr id="630" name="直線コネクタ 629">
          <a:extLst>
            <a:ext uri="{FF2B5EF4-FFF2-40B4-BE49-F238E27FC236}">
              <a16:creationId xmlns:a16="http://schemas.microsoft.com/office/drawing/2014/main" xmlns="" id="{00000000-0008-0000-0600-000076020000}"/>
            </a:ext>
          </a:extLst>
        </xdr:cNvPr>
        <xdr:cNvCxnSpPr/>
      </xdr:nvCxnSpPr>
      <xdr:spPr>
        <a:xfrm flipV="1">
          <a:off x="15481300" y="13002961"/>
          <a:ext cx="838200" cy="1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55980</xdr:rowOff>
    </xdr:from>
    <xdr:ext cx="534377" cy="259045"/>
    <xdr:sp macro="" textlink="">
      <xdr:nvSpPr>
        <xdr:cNvPr id="631" name="公債費平均値テキスト">
          <a:extLst>
            <a:ext uri="{FF2B5EF4-FFF2-40B4-BE49-F238E27FC236}">
              <a16:creationId xmlns:a16="http://schemas.microsoft.com/office/drawing/2014/main" xmlns="" id="{00000000-0008-0000-0600-000077020000}"/>
            </a:ext>
          </a:extLst>
        </xdr:cNvPr>
        <xdr:cNvSpPr txBox="1"/>
      </xdr:nvSpPr>
      <xdr:spPr>
        <a:xfrm>
          <a:off x="16370300" y="130861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77553</xdr:rowOff>
    </xdr:from>
    <xdr:to>
      <xdr:col>85</xdr:col>
      <xdr:colOff>177800</xdr:colOff>
      <xdr:row>77</xdr:row>
      <xdr:rowOff>7703</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62687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157935</xdr:rowOff>
    </xdr:from>
    <xdr:to>
      <xdr:col>81</xdr:col>
      <xdr:colOff>50800</xdr:colOff>
      <xdr:row>75</xdr:row>
      <xdr:rowOff>159809</xdr:rowOff>
    </xdr:to>
    <xdr:cxnSp macro="">
      <xdr:nvCxnSpPr>
        <xdr:cNvPr id="633" name="直線コネクタ 632">
          <a:extLst>
            <a:ext uri="{FF2B5EF4-FFF2-40B4-BE49-F238E27FC236}">
              <a16:creationId xmlns:a16="http://schemas.microsoft.com/office/drawing/2014/main" xmlns="" id="{00000000-0008-0000-0600-000079020000}"/>
            </a:ext>
          </a:extLst>
        </xdr:cNvPr>
        <xdr:cNvCxnSpPr/>
      </xdr:nvCxnSpPr>
      <xdr:spPr>
        <a:xfrm flipV="1">
          <a:off x="14592300" y="13016685"/>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65027</xdr:rowOff>
    </xdr:from>
    <xdr:to>
      <xdr:col>81</xdr:col>
      <xdr:colOff>101600</xdr:colOff>
      <xdr:row>76</xdr:row>
      <xdr:rowOff>166627</xdr:rowOff>
    </xdr:to>
    <xdr:sp macro="" textlink="">
      <xdr:nvSpPr>
        <xdr:cNvPr id="634" name="フローチャート: 判断 633">
          <a:extLst>
            <a:ext uri="{FF2B5EF4-FFF2-40B4-BE49-F238E27FC236}">
              <a16:creationId xmlns:a16="http://schemas.microsoft.com/office/drawing/2014/main" xmlns="" id="{00000000-0008-0000-0600-00007A020000}"/>
            </a:ext>
          </a:extLst>
        </xdr:cNvPr>
        <xdr:cNvSpPr/>
      </xdr:nvSpPr>
      <xdr:spPr>
        <a:xfrm>
          <a:off x="15430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157754</xdr:rowOff>
    </xdr:from>
    <xdr:ext cx="534377"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5214111" y="1318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159809</xdr:rowOff>
    </xdr:from>
    <xdr:to>
      <xdr:col>76</xdr:col>
      <xdr:colOff>114300</xdr:colOff>
      <xdr:row>76</xdr:row>
      <xdr:rowOff>1054</xdr:rowOff>
    </xdr:to>
    <xdr:cxnSp macro="">
      <xdr:nvCxnSpPr>
        <xdr:cNvPr id="636" name="直線コネクタ 635">
          <a:extLst>
            <a:ext uri="{FF2B5EF4-FFF2-40B4-BE49-F238E27FC236}">
              <a16:creationId xmlns:a16="http://schemas.microsoft.com/office/drawing/2014/main" xmlns="" id="{00000000-0008-0000-0600-00007C020000}"/>
            </a:ext>
          </a:extLst>
        </xdr:cNvPr>
        <xdr:cNvCxnSpPr/>
      </xdr:nvCxnSpPr>
      <xdr:spPr>
        <a:xfrm flipV="1">
          <a:off x="13703300" y="13018559"/>
          <a:ext cx="889000" cy="1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46357</xdr:rowOff>
    </xdr:from>
    <xdr:to>
      <xdr:col>76</xdr:col>
      <xdr:colOff>165100</xdr:colOff>
      <xdr:row>76</xdr:row>
      <xdr:rowOff>147957</xdr:rowOff>
    </xdr:to>
    <xdr:sp macro="" textlink="">
      <xdr:nvSpPr>
        <xdr:cNvPr id="637" name="フローチャート: 判断 636">
          <a:extLst>
            <a:ext uri="{FF2B5EF4-FFF2-40B4-BE49-F238E27FC236}">
              <a16:creationId xmlns:a16="http://schemas.microsoft.com/office/drawing/2014/main" xmlns="" id="{00000000-0008-0000-0600-00007D020000}"/>
            </a:ext>
          </a:extLst>
        </xdr:cNvPr>
        <xdr:cNvSpPr/>
      </xdr:nvSpPr>
      <xdr:spPr>
        <a:xfrm>
          <a:off x="14541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139084</xdr:rowOff>
    </xdr:from>
    <xdr:ext cx="534377"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4325111" y="131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1054</xdr:rowOff>
    </xdr:from>
    <xdr:to>
      <xdr:col>71</xdr:col>
      <xdr:colOff>177800</xdr:colOff>
      <xdr:row>76</xdr:row>
      <xdr:rowOff>30879</xdr:rowOff>
    </xdr:to>
    <xdr:cxnSp macro="">
      <xdr:nvCxnSpPr>
        <xdr:cNvPr id="639" name="直線コネクタ 638">
          <a:extLst>
            <a:ext uri="{FF2B5EF4-FFF2-40B4-BE49-F238E27FC236}">
              <a16:creationId xmlns:a16="http://schemas.microsoft.com/office/drawing/2014/main" xmlns="" id="{00000000-0008-0000-0600-00007F020000}"/>
            </a:ext>
          </a:extLst>
        </xdr:cNvPr>
        <xdr:cNvCxnSpPr/>
      </xdr:nvCxnSpPr>
      <xdr:spPr>
        <a:xfrm flipV="1">
          <a:off x="12814300" y="13031254"/>
          <a:ext cx="889000" cy="2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76288</xdr:rowOff>
    </xdr:from>
    <xdr:to>
      <xdr:col>72</xdr:col>
      <xdr:colOff>38100</xdr:colOff>
      <xdr:row>77</xdr:row>
      <xdr:rowOff>6438</xdr:rowOff>
    </xdr:to>
    <xdr:sp macro="" textlink="">
      <xdr:nvSpPr>
        <xdr:cNvPr id="640" name="フローチャート: 判断 639">
          <a:extLst>
            <a:ext uri="{FF2B5EF4-FFF2-40B4-BE49-F238E27FC236}">
              <a16:creationId xmlns:a16="http://schemas.microsoft.com/office/drawing/2014/main" xmlns="" id="{00000000-0008-0000-0600-000080020000}"/>
            </a:ext>
          </a:extLst>
        </xdr:cNvPr>
        <xdr:cNvSpPr/>
      </xdr:nvSpPr>
      <xdr:spPr>
        <a:xfrm>
          <a:off x="13652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169015</xdr:rowOff>
    </xdr:from>
    <xdr:ext cx="534377"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3436111"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91446</xdr:rowOff>
    </xdr:from>
    <xdr:to>
      <xdr:col>67</xdr:col>
      <xdr:colOff>101600</xdr:colOff>
      <xdr:row>77</xdr:row>
      <xdr:rowOff>21596</xdr:rowOff>
    </xdr:to>
    <xdr:sp macro="" textlink="">
      <xdr:nvSpPr>
        <xdr:cNvPr id="642" name="フローチャート: 判断 641">
          <a:extLst>
            <a:ext uri="{FF2B5EF4-FFF2-40B4-BE49-F238E27FC236}">
              <a16:creationId xmlns:a16="http://schemas.microsoft.com/office/drawing/2014/main" xmlns="" id="{00000000-0008-0000-0600-000082020000}"/>
            </a:ext>
          </a:extLst>
        </xdr:cNvPr>
        <xdr:cNvSpPr/>
      </xdr:nvSpPr>
      <xdr:spPr>
        <a:xfrm>
          <a:off x="12763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12723</xdr:rowOff>
    </xdr:from>
    <xdr:ext cx="534377"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2547111" y="132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93411</xdr:rowOff>
    </xdr:from>
    <xdr:to>
      <xdr:col>85</xdr:col>
      <xdr:colOff>177800</xdr:colOff>
      <xdr:row>76</xdr:row>
      <xdr:rowOff>23561</xdr:rowOff>
    </xdr:to>
    <xdr:sp macro="" textlink="">
      <xdr:nvSpPr>
        <xdr:cNvPr id="649" name="楕円 648">
          <a:extLst>
            <a:ext uri="{FF2B5EF4-FFF2-40B4-BE49-F238E27FC236}">
              <a16:creationId xmlns:a16="http://schemas.microsoft.com/office/drawing/2014/main" xmlns="" id="{00000000-0008-0000-0600-000089020000}"/>
            </a:ext>
          </a:extLst>
        </xdr:cNvPr>
        <xdr:cNvSpPr/>
      </xdr:nvSpPr>
      <xdr:spPr>
        <a:xfrm>
          <a:off x="16268700" y="1295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116288</xdr:rowOff>
    </xdr:from>
    <xdr:ext cx="534377" cy="259045"/>
    <xdr:sp macro="" textlink="">
      <xdr:nvSpPr>
        <xdr:cNvPr id="650" name="公債費該当値テキスト">
          <a:extLst>
            <a:ext uri="{FF2B5EF4-FFF2-40B4-BE49-F238E27FC236}">
              <a16:creationId xmlns:a16="http://schemas.microsoft.com/office/drawing/2014/main" xmlns="" id="{00000000-0008-0000-0600-00008A020000}"/>
            </a:ext>
          </a:extLst>
        </xdr:cNvPr>
        <xdr:cNvSpPr txBox="1"/>
      </xdr:nvSpPr>
      <xdr:spPr>
        <a:xfrm>
          <a:off x="16370300" y="1280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107135</xdr:rowOff>
    </xdr:from>
    <xdr:to>
      <xdr:col>81</xdr:col>
      <xdr:colOff>101600</xdr:colOff>
      <xdr:row>76</xdr:row>
      <xdr:rowOff>37285</xdr:rowOff>
    </xdr:to>
    <xdr:sp macro="" textlink="">
      <xdr:nvSpPr>
        <xdr:cNvPr id="651" name="楕円 650">
          <a:extLst>
            <a:ext uri="{FF2B5EF4-FFF2-40B4-BE49-F238E27FC236}">
              <a16:creationId xmlns:a16="http://schemas.microsoft.com/office/drawing/2014/main" xmlns="" id="{00000000-0008-0000-0600-00008B020000}"/>
            </a:ext>
          </a:extLst>
        </xdr:cNvPr>
        <xdr:cNvSpPr/>
      </xdr:nvSpPr>
      <xdr:spPr>
        <a:xfrm>
          <a:off x="15430500" y="1296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53812</xdr:rowOff>
    </xdr:from>
    <xdr:ext cx="534377"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5214111" y="1274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109009</xdr:rowOff>
    </xdr:from>
    <xdr:to>
      <xdr:col>76</xdr:col>
      <xdr:colOff>165100</xdr:colOff>
      <xdr:row>76</xdr:row>
      <xdr:rowOff>39159</xdr:rowOff>
    </xdr:to>
    <xdr:sp macro="" textlink="">
      <xdr:nvSpPr>
        <xdr:cNvPr id="653" name="楕円 652">
          <a:extLst>
            <a:ext uri="{FF2B5EF4-FFF2-40B4-BE49-F238E27FC236}">
              <a16:creationId xmlns:a16="http://schemas.microsoft.com/office/drawing/2014/main" xmlns="" id="{00000000-0008-0000-0600-00008D020000}"/>
            </a:ext>
          </a:extLst>
        </xdr:cNvPr>
        <xdr:cNvSpPr/>
      </xdr:nvSpPr>
      <xdr:spPr>
        <a:xfrm>
          <a:off x="14541500" y="1296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55686</xdr:rowOff>
    </xdr:from>
    <xdr:ext cx="534377"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4325111" y="1274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121704</xdr:rowOff>
    </xdr:from>
    <xdr:to>
      <xdr:col>72</xdr:col>
      <xdr:colOff>38100</xdr:colOff>
      <xdr:row>76</xdr:row>
      <xdr:rowOff>51854</xdr:rowOff>
    </xdr:to>
    <xdr:sp macro="" textlink="">
      <xdr:nvSpPr>
        <xdr:cNvPr id="655" name="楕円 654">
          <a:extLst>
            <a:ext uri="{FF2B5EF4-FFF2-40B4-BE49-F238E27FC236}">
              <a16:creationId xmlns:a16="http://schemas.microsoft.com/office/drawing/2014/main" xmlns="" id="{00000000-0008-0000-0600-00008F020000}"/>
            </a:ext>
          </a:extLst>
        </xdr:cNvPr>
        <xdr:cNvSpPr/>
      </xdr:nvSpPr>
      <xdr:spPr>
        <a:xfrm>
          <a:off x="13652500" y="1298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68381</xdr:rowOff>
    </xdr:from>
    <xdr:ext cx="534377"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3436111" y="1275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151529</xdr:rowOff>
    </xdr:from>
    <xdr:to>
      <xdr:col>67</xdr:col>
      <xdr:colOff>101600</xdr:colOff>
      <xdr:row>76</xdr:row>
      <xdr:rowOff>81679</xdr:rowOff>
    </xdr:to>
    <xdr:sp macro="" textlink="">
      <xdr:nvSpPr>
        <xdr:cNvPr id="657" name="楕円 656">
          <a:extLst>
            <a:ext uri="{FF2B5EF4-FFF2-40B4-BE49-F238E27FC236}">
              <a16:creationId xmlns:a16="http://schemas.microsoft.com/office/drawing/2014/main" xmlns="" id="{00000000-0008-0000-0600-000091020000}"/>
            </a:ext>
          </a:extLst>
        </xdr:cNvPr>
        <xdr:cNvSpPr/>
      </xdr:nvSpPr>
      <xdr:spPr>
        <a:xfrm>
          <a:off x="12763500" y="1301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98206</xdr:rowOff>
    </xdr:from>
    <xdr:ext cx="534377"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2547111" y="1278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xmlns=""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xmlns=""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xmlns=""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xmlns=""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xmlns=""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xmlns="" id="{00000000-0008-0000-06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xmlns=""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140272</xdr:rowOff>
    </xdr:from>
    <xdr:to>
      <xdr:col>85</xdr:col>
      <xdr:colOff>126364</xdr:colOff>
      <xdr:row>99</xdr:row>
      <xdr:rowOff>44405</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flipV="1">
          <a:off x="16317595" y="15742222"/>
          <a:ext cx="1269"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48232</xdr:rowOff>
    </xdr:from>
    <xdr:ext cx="249299" cy="259045"/>
    <xdr:sp macro="" textlink="">
      <xdr:nvSpPr>
        <xdr:cNvPr id="683" name="積立金最小値テキスト">
          <a:extLst>
            <a:ext uri="{FF2B5EF4-FFF2-40B4-BE49-F238E27FC236}">
              <a16:creationId xmlns:a16="http://schemas.microsoft.com/office/drawing/2014/main" xmlns="" id="{00000000-0008-0000-0600-0000AB020000}"/>
            </a:ext>
          </a:extLst>
        </xdr:cNvPr>
        <xdr:cNvSpPr txBox="1"/>
      </xdr:nvSpPr>
      <xdr:spPr>
        <a:xfrm>
          <a:off x="16370300" y="17021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44405</xdr:rowOff>
    </xdr:from>
    <xdr:to>
      <xdr:col>86</xdr:col>
      <xdr:colOff>25400</xdr:colOff>
      <xdr:row>99</xdr:row>
      <xdr:rowOff>44405</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a:off x="16230600" y="170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86949</xdr:rowOff>
    </xdr:from>
    <xdr:ext cx="599010" cy="259045"/>
    <xdr:sp macro="" textlink="">
      <xdr:nvSpPr>
        <xdr:cNvPr id="685" name="積立金最大値テキスト">
          <a:extLst>
            <a:ext uri="{FF2B5EF4-FFF2-40B4-BE49-F238E27FC236}">
              <a16:creationId xmlns:a16="http://schemas.microsoft.com/office/drawing/2014/main" xmlns="" id="{00000000-0008-0000-0600-0000AD020000}"/>
            </a:ext>
          </a:extLst>
        </xdr:cNvPr>
        <xdr:cNvSpPr txBox="1"/>
      </xdr:nvSpPr>
      <xdr:spPr>
        <a:xfrm>
          <a:off x="16370300" y="15517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140272</xdr:rowOff>
    </xdr:from>
    <xdr:to>
      <xdr:col>86</xdr:col>
      <xdr:colOff>25400</xdr:colOff>
      <xdr:row>91</xdr:row>
      <xdr:rowOff>140272</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a:off x="16230600" y="1574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90018</xdr:rowOff>
    </xdr:from>
    <xdr:to>
      <xdr:col>85</xdr:col>
      <xdr:colOff>127000</xdr:colOff>
      <xdr:row>98</xdr:row>
      <xdr:rowOff>96403</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flipV="1">
          <a:off x="15481300" y="16892118"/>
          <a:ext cx="838200" cy="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166070</xdr:rowOff>
    </xdr:from>
    <xdr:ext cx="534377" cy="259045"/>
    <xdr:sp macro="" textlink="">
      <xdr:nvSpPr>
        <xdr:cNvPr id="688" name="積立金平均値テキスト">
          <a:extLst>
            <a:ext uri="{FF2B5EF4-FFF2-40B4-BE49-F238E27FC236}">
              <a16:creationId xmlns:a16="http://schemas.microsoft.com/office/drawing/2014/main" xmlns="" id="{00000000-0008-0000-0600-0000B0020000}"/>
            </a:ext>
          </a:extLst>
        </xdr:cNvPr>
        <xdr:cNvSpPr txBox="1"/>
      </xdr:nvSpPr>
      <xdr:spPr>
        <a:xfrm>
          <a:off x="16370300" y="16625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143193</xdr:rowOff>
    </xdr:from>
    <xdr:to>
      <xdr:col>85</xdr:col>
      <xdr:colOff>177800</xdr:colOff>
      <xdr:row>98</xdr:row>
      <xdr:rowOff>73343</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6268700" y="167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30567</xdr:rowOff>
    </xdr:from>
    <xdr:to>
      <xdr:col>81</xdr:col>
      <xdr:colOff>50800</xdr:colOff>
      <xdr:row>98</xdr:row>
      <xdr:rowOff>96403</xdr:rowOff>
    </xdr:to>
    <xdr:cxnSp macro="">
      <xdr:nvCxnSpPr>
        <xdr:cNvPr id="690" name="直線コネクタ 689">
          <a:extLst>
            <a:ext uri="{FF2B5EF4-FFF2-40B4-BE49-F238E27FC236}">
              <a16:creationId xmlns:a16="http://schemas.microsoft.com/office/drawing/2014/main" xmlns="" id="{00000000-0008-0000-0600-0000B2020000}"/>
            </a:ext>
          </a:extLst>
        </xdr:cNvPr>
        <xdr:cNvCxnSpPr/>
      </xdr:nvCxnSpPr>
      <xdr:spPr>
        <a:xfrm>
          <a:off x="14592300" y="16832667"/>
          <a:ext cx="889000" cy="6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152268</xdr:rowOff>
    </xdr:from>
    <xdr:to>
      <xdr:col>81</xdr:col>
      <xdr:colOff>101600</xdr:colOff>
      <xdr:row>98</xdr:row>
      <xdr:rowOff>82418</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5430500" y="1678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98945</xdr:rowOff>
    </xdr:from>
    <xdr:ext cx="534377"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5214111" y="1655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38788</xdr:rowOff>
    </xdr:from>
    <xdr:to>
      <xdr:col>76</xdr:col>
      <xdr:colOff>114300</xdr:colOff>
      <xdr:row>98</xdr:row>
      <xdr:rowOff>30567</xdr:rowOff>
    </xdr:to>
    <xdr:cxnSp macro="">
      <xdr:nvCxnSpPr>
        <xdr:cNvPr id="693" name="直線コネクタ 692">
          <a:extLst>
            <a:ext uri="{FF2B5EF4-FFF2-40B4-BE49-F238E27FC236}">
              <a16:creationId xmlns:a16="http://schemas.microsoft.com/office/drawing/2014/main" xmlns="" id="{00000000-0008-0000-0600-0000B5020000}"/>
            </a:ext>
          </a:extLst>
        </xdr:cNvPr>
        <xdr:cNvCxnSpPr/>
      </xdr:nvCxnSpPr>
      <xdr:spPr>
        <a:xfrm>
          <a:off x="13703300" y="16669438"/>
          <a:ext cx="889000" cy="16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160474</xdr:rowOff>
    </xdr:from>
    <xdr:to>
      <xdr:col>76</xdr:col>
      <xdr:colOff>165100</xdr:colOff>
      <xdr:row>98</xdr:row>
      <xdr:rowOff>90624</xdr:rowOff>
    </xdr:to>
    <xdr:sp macro="" textlink="">
      <xdr:nvSpPr>
        <xdr:cNvPr id="694" name="フローチャート: 判断 693">
          <a:extLst>
            <a:ext uri="{FF2B5EF4-FFF2-40B4-BE49-F238E27FC236}">
              <a16:creationId xmlns:a16="http://schemas.microsoft.com/office/drawing/2014/main" xmlns="" id="{00000000-0008-0000-0600-0000B6020000}"/>
            </a:ext>
          </a:extLst>
        </xdr:cNvPr>
        <xdr:cNvSpPr/>
      </xdr:nvSpPr>
      <xdr:spPr>
        <a:xfrm>
          <a:off x="14541500" y="1679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81751</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4325111" y="1688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38788</xdr:rowOff>
    </xdr:from>
    <xdr:to>
      <xdr:col>71</xdr:col>
      <xdr:colOff>177800</xdr:colOff>
      <xdr:row>98</xdr:row>
      <xdr:rowOff>72065</xdr:rowOff>
    </xdr:to>
    <xdr:cxnSp macro="">
      <xdr:nvCxnSpPr>
        <xdr:cNvPr id="696" name="直線コネクタ 695">
          <a:extLst>
            <a:ext uri="{FF2B5EF4-FFF2-40B4-BE49-F238E27FC236}">
              <a16:creationId xmlns:a16="http://schemas.microsoft.com/office/drawing/2014/main" xmlns="" id="{00000000-0008-0000-0600-0000B8020000}"/>
            </a:ext>
          </a:extLst>
        </xdr:cNvPr>
        <xdr:cNvCxnSpPr/>
      </xdr:nvCxnSpPr>
      <xdr:spPr>
        <a:xfrm flipV="1">
          <a:off x="12814300" y="16669438"/>
          <a:ext cx="889000" cy="20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87415</xdr:rowOff>
    </xdr:from>
    <xdr:to>
      <xdr:col>72</xdr:col>
      <xdr:colOff>38100</xdr:colOff>
      <xdr:row>97</xdr:row>
      <xdr:rowOff>17565</xdr:rowOff>
    </xdr:to>
    <xdr:sp macro="" textlink="">
      <xdr:nvSpPr>
        <xdr:cNvPr id="697" name="フローチャート: 判断 696">
          <a:extLst>
            <a:ext uri="{FF2B5EF4-FFF2-40B4-BE49-F238E27FC236}">
              <a16:creationId xmlns:a16="http://schemas.microsoft.com/office/drawing/2014/main" xmlns="" id="{00000000-0008-0000-0600-0000B9020000}"/>
            </a:ext>
          </a:extLst>
        </xdr:cNvPr>
        <xdr:cNvSpPr/>
      </xdr:nvSpPr>
      <xdr:spPr>
        <a:xfrm>
          <a:off x="13652500" y="1654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34092</xdr:rowOff>
    </xdr:from>
    <xdr:ext cx="534377"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3436111" y="1632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170427</xdr:rowOff>
    </xdr:from>
    <xdr:to>
      <xdr:col>67</xdr:col>
      <xdr:colOff>101600</xdr:colOff>
      <xdr:row>98</xdr:row>
      <xdr:rowOff>100577</xdr:rowOff>
    </xdr:to>
    <xdr:sp macro="" textlink="">
      <xdr:nvSpPr>
        <xdr:cNvPr id="699" name="フローチャート: 判断 698">
          <a:extLst>
            <a:ext uri="{FF2B5EF4-FFF2-40B4-BE49-F238E27FC236}">
              <a16:creationId xmlns:a16="http://schemas.microsoft.com/office/drawing/2014/main" xmlns="" id="{00000000-0008-0000-0600-0000BB020000}"/>
            </a:ext>
          </a:extLst>
        </xdr:cNvPr>
        <xdr:cNvSpPr/>
      </xdr:nvSpPr>
      <xdr:spPr>
        <a:xfrm>
          <a:off x="12763500" y="1680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117104</xdr:rowOff>
    </xdr:from>
    <xdr:ext cx="534377"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2547111" y="1657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39218</xdr:rowOff>
    </xdr:from>
    <xdr:to>
      <xdr:col>85</xdr:col>
      <xdr:colOff>177800</xdr:colOff>
      <xdr:row>98</xdr:row>
      <xdr:rowOff>140818</xdr:rowOff>
    </xdr:to>
    <xdr:sp macro="" textlink="">
      <xdr:nvSpPr>
        <xdr:cNvPr id="706" name="楕円 705">
          <a:extLst>
            <a:ext uri="{FF2B5EF4-FFF2-40B4-BE49-F238E27FC236}">
              <a16:creationId xmlns:a16="http://schemas.microsoft.com/office/drawing/2014/main" xmlns="" id="{00000000-0008-0000-0600-0000C2020000}"/>
            </a:ext>
          </a:extLst>
        </xdr:cNvPr>
        <xdr:cNvSpPr/>
      </xdr:nvSpPr>
      <xdr:spPr>
        <a:xfrm>
          <a:off x="16268700" y="1684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125595</xdr:rowOff>
    </xdr:from>
    <xdr:ext cx="534377" cy="259045"/>
    <xdr:sp macro="" textlink="">
      <xdr:nvSpPr>
        <xdr:cNvPr id="707" name="積立金該当値テキスト">
          <a:extLst>
            <a:ext uri="{FF2B5EF4-FFF2-40B4-BE49-F238E27FC236}">
              <a16:creationId xmlns:a16="http://schemas.microsoft.com/office/drawing/2014/main" xmlns="" id="{00000000-0008-0000-0600-0000C3020000}"/>
            </a:ext>
          </a:extLst>
        </xdr:cNvPr>
        <xdr:cNvSpPr txBox="1"/>
      </xdr:nvSpPr>
      <xdr:spPr>
        <a:xfrm>
          <a:off x="16370300" y="1675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45603</xdr:rowOff>
    </xdr:from>
    <xdr:to>
      <xdr:col>81</xdr:col>
      <xdr:colOff>101600</xdr:colOff>
      <xdr:row>98</xdr:row>
      <xdr:rowOff>147203</xdr:rowOff>
    </xdr:to>
    <xdr:sp macro="" textlink="">
      <xdr:nvSpPr>
        <xdr:cNvPr id="708" name="楕円 707">
          <a:extLst>
            <a:ext uri="{FF2B5EF4-FFF2-40B4-BE49-F238E27FC236}">
              <a16:creationId xmlns:a16="http://schemas.microsoft.com/office/drawing/2014/main" xmlns="" id="{00000000-0008-0000-0600-0000C4020000}"/>
            </a:ext>
          </a:extLst>
        </xdr:cNvPr>
        <xdr:cNvSpPr/>
      </xdr:nvSpPr>
      <xdr:spPr>
        <a:xfrm>
          <a:off x="15430500" y="1684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138330</xdr:rowOff>
    </xdr:from>
    <xdr:ext cx="534377"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5214111" y="1694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151217</xdr:rowOff>
    </xdr:from>
    <xdr:to>
      <xdr:col>76</xdr:col>
      <xdr:colOff>165100</xdr:colOff>
      <xdr:row>98</xdr:row>
      <xdr:rowOff>81367</xdr:rowOff>
    </xdr:to>
    <xdr:sp macro="" textlink="">
      <xdr:nvSpPr>
        <xdr:cNvPr id="710" name="楕円 709">
          <a:extLst>
            <a:ext uri="{FF2B5EF4-FFF2-40B4-BE49-F238E27FC236}">
              <a16:creationId xmlns:a16="http://schemas.microsoft.com/office/drawing/2014/main" xmlns="" id="{00000000-0008-0000-0600-0000C6020000}"/>
            </a:ext>
          </a:extLst>
        </xdr:cNvPr>
        <xdr:cNvSpPr/>
      </xdr:nvSpPr>
      <xdr:spPr>
        <a:xfrm>
          <a:off x="14541500" y="1678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97894</xdr:rowOff>
    </xdr:from>
    <xdr:ext cx="534377"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4325111" y="1655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159438</xdr:rowOff>
    </xdr:from>
    <xdr:to>
      <xdr:col>72</xdr:col>
      <xdr:colOff>38100</xdr:colOff>
      <xdr:row>97</xdr:row>
      <xdr:rowOff>89588</xdr:rowOff>
    </xdr:to>
    <xdr:sp macro="" textlink="">
      <xdr:nvSpPr>
        <xdr:cNvPr id="712" name="楕円 711">
          <a:extLst>
            <a:ext uri="{FF2B5EF4-FFF2-40B4-BE49-F238E27FC236}">
              <a16:creationId xmlns:a16="http://schemas.microsoft.com/office/drawing/2014/main" xmlns="" id="{00000000-0008-0000-0600-0000C8020000}"/>
            </a:ext>
          </a:extLst>
        </xdr:cNvPr>
        <xdr:cNvSpPr/>
      </xdr:nvSpPr>
      <xdr:spPr>
        <a:xfrm>
          <a:off x="13652500" y="1661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80715</xdr:rowOff>
    </xdr:from>
    <xdr:ext cx="534377"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3436111" y="1671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21265</xdr:rowOff>
    </xdr:from>
    <xdr:to>
      <xdr:col>67</xdr:col>
      <xdr:colOff>101600</xdr:colOff>
      <xdr:row>98</xdr:row>
      <xdr:rowOff>122865</xdr:rowOff>
    </xdr:to>
    <xdr:sp macro="" textlink="">
      <xdr:nvSpPr>
        <xdr:cNvPr id="714" name="楕円 713">
          <a:extLst>
            <a:ext uri="{FF2B5EF4-FFF2-40B4-BE49-F238E27FC236}">
              <a16:creationId xmlns:a16="http://schemas.microsoft.com/office/drawing/2014/main" xmlns="" id="{00000000-0008-0000-0600-0000CA020000}"/>
            </a:ext>
          </a:extLst>
        </xdr:cNvPr>
        <xdr:cNvSpPr/>
      </xdr:nvSpPr>
      <xdr:spPr>
        <a:xfrm>
          <a:off x="12763500" y="1682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113992</xdr:rowOff>
    </xdr:from>
    <xdr:ext cx="534377"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2547111" y="1691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xmlns=""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xmlns=""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xmlns=""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xmlns=""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xmlns=""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xmlns=""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xmlns=""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132804</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flipV="1">
          <a:off x="22159595" y="5276304"/>
          <a:ext cx="1269" cy="1454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53167</xdr:rowOff>
    </xdr:from>
    <xdr:ext cx="249299" cy="259045"/>
    <xdr:sp macro="" textlink="">
      <xdr:nvSpPr>
        <xdr:cNvPr id="740" name="投資及び出資金最小値テキスト">
          <a:extLst>
            <a:ext uri="{FF2B5EF4-FFF2-40B4-BE49-F238E27FC236}">
              <a16:creationId xmlns:a16="http://schemas.microsoft.com/office/drawing/2014/main" xmlns="" id="{00000000-0008-0000-0600-0000E4020000}"/>
            </a:ext>
          </a:extLst>
        </xdr:cNvPr>
        <xdr:cNvSpPr txBox="1"/>
      </xdr:nvSpPr>
      <xdr:spPr>
        <a:xfrm>
          <a:off x="22212300" y="673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79481</xdr:rowOff>
    </xdr:from>
    <xdr:ext cx="534377" cy="259045"/>
    <xdr:sp macro="" textlink="">
      <xdr:nvSpPr>
        <xdr:cNvPr id="742" name="投資及び出資金最大値テキスト">
          <a:extLst>
            <a:ext uri="{FF2B5EF4-FFF2-40B4-BE49-F238E27FC236}">
              <a16:creationId xmlns:a16="http://schemas.microsoft.com/office/drawing/2014/main" xmlns="" id="{00000000-0008-0000-0600-0000E6020000}"/>
            </a:ext>
          </a:extLst>
        </xdr:cNvPr>
        <xdr:cNvSpPr txBox="1"/>
      </xdr:nvSpPr>
      <xdr:spPr>
        <a:xfrm>
          <a:off x="22212300" y="505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132804</xdr:rowOff>
    </xdr:from>
    <xdr:to>
      <xdr:col>116</xdr:col>
      <xdr:colOff>152400</xdr:colOff>
      <xdr:row>30</xdr:row>
      <xdr:rowOff>132804</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a:off x="22072600" y="527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xmlns=""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142067</xdr:rowOff>
    </xdr:from>
    <xdr:ext cx="469744" cy="259045"/>
    <xdr:sp macro="" textlink="">
      <xdr:nvSpPr>
        <xdr:cNvPr id="745" name="投資及び出資金平均値テキスト">
          <a:extLst>
            <a:ext uri="{FF2B5EF4-FFF2-40B4-BE49-F238E27FC236}">
              <a16:creationId xmlns:a16="http://schemas.microsoft.com/office/drawing/2014/main" xmlns="" id="{00000000-0008-0000-0600-0000E9020000}"/>
            </a:ext>
          </a:extLst>
        </xdr:cNvPr>
        <xdr:cNvSpPr txBox="1"/>
      </xdr:nvSpPr>
      <xdr:spPr>
        <a:xfrm>
          <a:off x="22212300" y="6485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119190</xdr:rowOff>
    </xdr:from>
    <xdr:to>
      <xdr:col>116</xdr:col>
      <xdr:colOff>114300</xdr:colOff>
      <xdr:row>39</xdr:row>
      <xdr:rowOff>49340</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22110700" y="66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xmlns=""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123590</xdr:rowOff>
    </xdr:from>
    <xdr:to>
      <xdr:col>112</xdr:col>
      <xdr:colOff>38100</xdr:colOff>
      <xdr:row>39</xdr:row>
      <xdr:rowOff>53740</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21272500" y="66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70267</xdr:rowOff>
    </xdr:from>
    <xdr:ext cx="469744"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1088428" y="641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xmlns=""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112293</xdr:rowOff>
    </xdr:from>
    <xdr:to>
      <xdr:col>107</xdr:col>
      <xdr:colOff>101600</xdr:colOff>
      <xdr:row>39</xdr:row>
      <xdr:rowOff>42443</xdr:rowOff>
    </xdr:to>
    <xdr:sp macro="" textlink="">
      <xdr:nvSpPr>
        <xdr:cNvPr id="751" name="フローチャート: 判断 750">
          <a:extLst>
            <a:ext uri="{FF2B5EF4-FFF2-40B4-BE49-F238E27FC236}">
              <a16:creationId xmlns:a16="http://schemas.microsoft.com/office/drawing/2014/main" xmlns="" id="{00000000-0008-0000-0600-0000EF020000}"/>
            </a:ext>
          </a:extLst>
        </xdr:cNvPr>
        <xdr:cNvSpPr/>
      </xdr:nvSpPr>
      <xdr:spPr>
        <a:xfrm>
          <a:off x="20383500" y="662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58971</xdr:rowOff>
    </xdr:from>
    <xdr:ext cx="469744"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0199428" y="640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xmlns=""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125190</xdr:rowOff>
    </xdr:from>
    <xdr:to>
      <xdr:col>102</xdr:col>
      <xdr:colOff>165100</xdr:colOff>
      <xdr:row>39</xdr:row>
      <xdr:rowOff>55340</xdr:rowOff>
    </xdr:to>
    <xdr:sp macro="" textlink="">
      <xdr:nvSpPr>
        <xdr:cNvPr id="754" name="フローチャート: 判断 753">
          <a:extLst>
            <a:ext uri="{FF2B5EF4-FFF2-40B4-BE49-F238E27FC236}">
              <a16:creationId xmlns:a16="http://schemas.microsoft.com/office/drawing/2014/main" xmlns="" id="{00000000-0008-0000-0600-0000F2020000}"/>
            </a:ext>
          </a:extLst>
        </xdr:cNvPr>
        <xdr:cNvSpPr/>
      </xdr:nvSpPr>
      <xdr:spPr>
        <a:xfrm>
          <a:off x="19494500" y="66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71867</xdr:rowOff>
    </xdr:from>
    <xdr:ext cx="469744"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19310428" y="641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146088</xdr:rowOff>
    </xdr:from>
    <xdr:to>
      <xdr:col>98</xdr:col>
      <xdr:colOff>38100</xdr:colOff>
      <xdr:row>39</xdr:row>
      <xdr:rowOff>76238</xdr:rowOff>
    </xdr:to>
    <xdr:sp macro="" textlink="">
      <xdr:nvSpPr>
        <xdr:cNvPr id="756" name="フローチャート: 判断 755">
          <a:extLst>
            <a:ext uri="{FF2B5EF4-FFF2-40B4-BE49-F238E27FC236}">
              <a16:creationId xmlns:a16="http://schemas.microsoft.com/office/drawing/2014/main" xmlns="" id="{00000000-0008-0000-0600-0000F4020000}"/>
            </a:ext>
          </a:extLst>
        </xdr:cNvPr>
        <xdr:cNvSpPr/>
      </xdr:nvSpPr>
      <xdr:spPr>
        <a:xfrm>
          <a:off x="18605500" y="66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92765</xdr:rowOff>
    </xdr:from>
    <xdr:ext cx="378565"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18467017" y="643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97617</xdr:rowOff>
    </xdr:from>
    <xdr:ext cx="249299" cy="259045"/>
    <xdr:sp macro="" textlink="">
      <xdr:nvSpPr>
        <xdr:cNvPr id="764" name="投資及び出資金該当値テキスト">
          <a:extLst>
            <a:ext uri="{FF2B5EF4-FFF2-40B4-BE49-F238E27FC236}">
              <a16:creationId xmlns:a16="http://schemas.microsoft.com/office/drawing/2014/main" xmlns="" id="{00000000-0008-0000-0600-0000FC020000}"/>
            </a:ext>
          </a:extLst>
        </xdr:cNvPr>
        <xdr:cNvSpPr txBox="1"/>
      </xdr:nvSpPr>
      <xdr:spPr>
        <a:xfrm>
          <a:off x="22212300" y="6612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xmlns=""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xmlns=""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xmlns=""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xmlns=""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xmlns=""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xmlns=""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xmlns=""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xmlns=""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xmlns=""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xmlns=""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17650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flipV="1">
          <a:off x="22159595" y="8933050"/>
          <a:ext cx="1269" cy="1150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a:extLst>
            <a:ext uri="{FF2B5EF4-FFF2-40B4-BE49-F238E27FC236}">
              <a16:creationId xmlns:a16="http://schemas.microsoft.com/office/drawing/2014/main" xmlns="" id="{00000000-0008-0000-0600-00001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135777</xdr:rowOff>
    </xdr:from>
    <xdr:ext cx="534377" cy="259045"/>
    <xdr:sp macro="" textlink="">
      <xdr:nvSpPr>
        <xdr:cNvPr id="797" name="貸付金最大値テキスト">
          <a:extLst>
            <a:ext uri="{FF2B5EF4-FFF2-40B4-BE49-F238E27FC236}">
              <a16:creationId xmlns:a16="http://schemas.microsoft.com/office/drawing/2014/main" xmlns="" id="{00000000-0008-0000-0600-00001D030000}"/>
            </a:ext>
          </a:extLst>
        </xdr:cNvPr>
        <xdr:cNvSpPr txBox="1"/>
      </xdr:nvSpPr>
      <xdr:spPr>
        <a:xfrm>
          <a:off x="22212300" y="87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17650</xdr:rowOff>
    </xdr:from>
    <xdr:to>
      <xdr:col>116</xdr:col>
      <xdr:colOff>152400</xdr:colOff>
      <xdr:row>52</xdr:row>
      <xdr:rowOff>17650</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a:off x="22072600" y="89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6415</xdr:rowOff>
    </xdr:from>
    <xdr:ext cx="469744" cy="259045"/>
    <xdr:sp macro="" textlink="">
      <xdr:nvSpPr>
        <xdr:cNvPr id="800" name="貸付金平均値テキスト">
          <a:extLst>
            <a:ext uri="{FF2B5EF4-FFF2-40B4-BE49-F238E27FC236}">
              <a16:creationId xmlns:a16="http://schemas.microsoft.com/office/drawing/2014/main" xmlns="" id="{00000000-0008-0000-0600-000020030000}"/>
            </a:ext>
          </a:extLst>
        </xdr:cNvPr>
        <xdr:cNvSpPr txBox="1"/>
      </xdr:nvSpPr>
      <xdr:spPr>
        <a:xfrm>
          <a:off x="22212300" y="977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154988</xdr:rowOff>
    </xdr:from>
    <xdr:to>
      <xdr:col>116</xdr:col>
      <xdr:colOff>114300</xdr:colOff>
      <xdr:row>58</xdr:row>
      <xdr:rowOff>85138</xdr:rowOff>
    </xdr:to>
    <xdr:sp macro="" textlink="">
      <xdr:nvSpPr>
        <xdr:cNvPr id="801" name="フローチャート: 判断 800">
          <a:extLst>
            <a:ext uri="{FF2B5EF4-FFF2-40B4-BE49-F238E27FC236}">
              <a16:creationId xmlns:a16="http://schemas.microsoft.com/office/drawing/2014/main" xmlns="" id="{00000000-0008-0000-0600-000021030000}"/>
            </a:ext>
          </a:extLst>
        </xdr:cNvPr>
        <xdr:cNvSpPr/>
      </xdr:nvSpPr>
      <xdr:spPr>
        <a:xfrm>
          <a:off x="221107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xmlns="" id="{00000000-0008-0000-06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136106</xdr:rowOff>
    </xdr:from>
    <xdr:to>
      <xdr:col>112</xdr:col>
      <xdr:colOff>38100</xdr:colOff>
      <xdr:row>58</xdr:row>
      <xdr:rowOff>66256</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21272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82783</xdr:rowOff>
    </xdr:from>
    <xdr:ext cx="469744"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21088428" y="96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xmlns="" id="{00000000-0008-0000-06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123853</xdr:rowOff>
    </xdr:from>
    <xdr:to>
      <xdr:col>107</xdr:col>
      <xdr:colOff>101600</xdr:colOff>
      <xdr:row>58</xdr:row>
      <xdr:rowOff>54003</xdr:rowOff>
    </xdr:to>
    <xdr:sp macro="" textlink="">
      <xdr:nvSpPr>
        <xdr:cNvPr id="806" name="フローチャート: 判断 805">
          <a:extLst>
            <a:ext uri="{FF2B5EF4-FFF2-40B4-BE49-F238E27FC236}">
              <a16:creationId xmlns:a16="http://schemas.microsoft.com/office/drawing/2014/main" xmlns="" id="{00000000-0008-0000-0600-000026030000}"/>
            </a:ext>
          </a:extLst>
        </xdr:cNvPr>
        <xdr:cNvSpPr/>
      </xdr:nvSpPr>
      <xdr:spPr>
        <a:xfrm>
          <a:off x="20383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70530</xdr:rowOff>
    </xdr:from>
    <xdr:ext cx="469744"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0199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xmlns="" id="{00000000-0008-0000-06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152336</xdr:rowOff>
    </xdr:from>
    <xdr:to>
      <xdr:col>102</xdr:col>
      <xdr:colOff>165100</xdr:colOff>
      <xdr:row>58</xdr:row>
      <xdr:rowOff>82486</xdr:rowOff>
    </xdr:to>
    <xdr:sp macro="" textlink="">
      <xdr:nvSpPr>
        <xdr:cNvPr id="809" name="フローチャート: 判断 808">
          <a:extLst>
            <a:ext uri="{FF2B5EF4-FFF2-40B4-BE49-F238E27FC236}">
              <a16:creationId xmlns:a16="http://schemas.microsoft.com/office/drawing/2014/main" xmlns="" id="{00000000-0008-0000-0600-000029030000}"/>
            </a:ext>
          </a:extLst>
        </xdr:cNvPr>
        <xdr:cNvSpPr/>
      </xdr:nvSpPr>
      <xdr:spPr>
        <a:xfrm>
          <a:off x="19494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99013</xdr:rowOff>
    </xdr:from>
    <xdr:ext cx="469744"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19310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48552</xdr:rowOff>
    </xdr:from>
    <xdr:to>
      <xdr:col>98</xdr:col>
      <xdr:colOff>38100</xdr:colOff>
      <xdr:row>58</xdr:row>
      <xdr:rowOff>150152</xdr:rowOff>
    </xdr:to>
    <xdr:sp macro="" textlink="">
      <xdr:nvSpPr>
        <xdr:cNvPr id="811" name="フローチャート: 判断 810">
          <a:extLst>
            <a:ext uri="{FF2B5EF4-FFF2-40B4-BE49-F238E27FC236}">
              <a16:creationId xmlns:a16="http://schemas.microsoft.com/office/drawing/2014/main" xmlns="" id="{00000000-0008-0000-0600-00002B030000}"/>
            </a:ext>
          </a:extLst>
        </xdr:cNvPr>
        <xdr:cNvSpPr/>
      </xdr:nvSpPr>
      <xdr:spPr>
        <a:xfrm>
          <a:off x="18605500" y="999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166679</xdr:rowOff>
    </xdr:from>
    <xdr:ext cx="469744"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8421428" y="976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9" name="貸付金該当値テキスト">
          <a:extLst>
            <a:ext uri="{FF2B5EF4-FFF2-40B4-BE49-F238E27FC236}">
              <a16:creationId xmlns:a16="http://schemas.microsoft.com/office/drawing/2014/main" xmlns="" id="{00000000-0008-0000-0600-000033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xmlns="" id="{00000000-0008-0000-06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xmlns="" id="{00000000-0008-0000-06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xmlns="" id="{00000000-0008-0000-06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xmlns=""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xmlns=""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xmlns=""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6" name="テキスト ボックス 845">
          <a:extLst>
            <a:ext uri="{FF2B5EF4-FFF2-40B4-BE49-F238E27FC236}">
              <a16:creationId xmlns:a16="http://schemas.microsoft.com/office/drawing/2014/main" xmlns="" id="{00000000-0008-0000-0600-00004E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a:extLst>
            <a:ext uri="{FF2B5EF4-FFF2-40B4-BE49-F238E27FC236}">
              <a16:creationId xmlns:a16="http://schemas.microsoft.com/office/drawing/2014/main" xmlns="" id="{00000000-0008-0000-0600-00005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xmlns=""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136868</xdr:rowOff>
    </xdr:from>
    <xdr:to>
      <xdr:col>116</xdr:col>
      <xdr:colOff>62864</xdr:colOff>
      <xdr:row>79</xdr:row>
      <xdr:rowOff>34455</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flipV="1">
          <a:off x="22159595" y="11966918"/>
          <a:ext cx="1269" cy="1612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38282</xdr:rowOff>
    </xdr:from>
    <xdr:ext cx="534377" cy="259045"/>
    <xdr:sp macro="" textlink="">
      <xdr:nvSpPr>
        <xdr:cNvPr id="853" name="繰出金最小値テキスト">
          <a:extLst>
            <a:ext uri="{FF2B5EF4-FFF2-40B4-BE49-F238E27FC236}">
              <a16:creationId xmlns:a16="http://schemas.microsoft.com/office/drawing/2014/main" xmlns="" id="{00000000-0008-0000-0600-000055030000}"/>
            </a:ext>
          </a:extLst>
        </xdr:cNvPr>
        <xdr:cNvSpPr txBox="1"/>
      </xdr:nvSpPr>
      <xdr:spPr>
        <a:xfrm>
          <a:off x="22212300" y="1358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34455</xdr:rowOff>
    </xdr:from>
    <xdr:to>
      <xdr:col>116</xdr:col>
      <xdr:colOff>152400</xdr:colOff>
      <xdr:row>79</xdr:row>
      <xdr:rowOff>34455</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a:off x="22072600" y="1357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83545</xdr:rowOff>
    </xdr:from>
    <xdr:ext cx="599010" cy="259045"/>
    <xdr:sp macro="" textlink="">
      <xdr:nvSpPr>
        <xdr:cNvPr id="855" name="繰出金最大値テキスト">
          <a:extLst>
            <a:ext uri="{FF2B5EF4-FFF2-40B4-BE49-F238E27FC236}">
              <a16:creationId xmlns:a16="http://schemas.microsoft.com/office/drawing/2014/main" xmlns="" id="{00000000-0008-0000-0600-000057030000}"/>
            </a:ext>
          </a:extLst>
        </xdr:cNvPr>
        <xdr:cNvSpPr txBox="1"/>
      </xdr:nvSpPr>
      <xdr:spPr>
        <a:xfrm>
          <a:off x="22212300" y="117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136868</xdr:rowOff>
    </xdr:from>
    <xdr:to>
      <xdr:col>116</xdr:col>
      <xdr:colOff>152400</xdr:colOff>
      <xdr:row>69</xdr:row>
      <xdr:rowOff>136868</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a:off x="22072600" y="119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94805</xdr:rowOff>
    </xdr:from>
    <xdr:to>
      <xdr:col>116</xdr:col>
      <xdr:colOff>63500</xdr:colOff>
      <xdr:row>76</xdr:row>
      <xdr:rowOff>130226</xdr:rowOff>
    </xdr:to>
    <xdr:cxnSp macro="">
      <xdr:nvCxnSpPr>
        <xdr:cNvPr id="857" name="直線コネクタ 856">
          <a:extLst>
            <a:ext uri="{FF2B5EF4-FFF2-40B4-BE49-F238E27FC236}">
              <a16:creationId xmlns:a16="http://schemas.microsoft.com/office/drawing/2014/main" xmlns="" id="{00000000-0008-0000-0600-000059030000}"/>
            </a:ext>
          </a:extLst>
        </xdr:cNvPr>
        <xdr:cNvCxnSpPr/>
      </xdr:nvCxnSpPr>
      <xdr:spPr>
        <a:xfrm flipV="1">
          <a:off x="21323300" y="13125005"/>
          <a:ext cx="838200" cy="3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72865</xdr:rowOff>
    </xdr:from>
    <xdr:ext cx="534377" cy="259045"/>
    <xdr:sp macro="" textlink="">
      <xdr:nvSpPr>
        <xdr:cNvPr id="858" name="繰出金平均値テキスト">
          <a:extLst>
            <a:ext uri="{FF2B5EF4-FFF2-40B4-BE49-F238E27FC236}">
              <a16:creationId xmlns:a16="http://schemas.microsoft.com/office/drawing/2014/main" xmlns="" id="{00000000-0008-0000-0600-00005A030000}"/>
            </a:ext>
          </a:extLst>
        </xdr:cNvPr>
        <xdr:cNvSpPr txBox="1"/>
      </xdr:nvSpPr>
      <xdr:spPr>
        <a:xfrm>
          <a:off x="22212300" y="13103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94438</xdr:rowOff>
    </xdr:from>
    <xdr:to>
      <xdr:col>116</xdr:col>
      <xdr:colOff>114300</xdr:colOff>
      <xdr:row>77</xdr:row>
      <xdr:rowOff>24588</xdr:rowOff>
    </xdr:to>
    <xdr:sp macro="" textlink="">
      <xdr:nvSpPr>
        <xdr:cNvPr id="859" name="フローチャート: 判断 858">
          <a:extLst>
            <a:ext uri="{FF2B5EF4-FFF2-40B4-BE49-F238E27FC236}">
              <a16:creationId xmlns:a16="http://schemas.microsoft.com/office/drawing/2014/main" xmlns="" id="{00000000-0008-0000-0600-00005B030000}"/>
            </a:ext>
          </a:extLst>
        </xdr:cNvPr>
        <xdr:cNvSpPr/>
      </xdr:nvSpPr>
      <xdr:spPr>
        <a:xfrm>
          <a:off x="22110700" y="131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130226</xdr:rowOff>
    </xdr:from>
    <xdr:to>
      <xdr:col>111</xdr:col>
      <xdr:colOff>177800</xdr:colOff>
      <xdr:row>77</xdr:row>
      <xdr:rowOff>1436</xdr:rowOff>
    </xdr:to>
    <xdr:cxnSp macro="">
      <xdr:nvCxnSpPr>
        <xdr:cNvPr id="860" name="直線コネクタ 859">
          <a:extLst>
            <a:ext uri="{FF2B5EF4-FFF2-40B4-BE49-F238E27FC236}">
              <a16:creationId xmlns:a16="http://schemas.microsoft.com/office/drawing/2014/main" xmlns="" id="{00000000-0008-0000-0600-00005C030000}"/>
            </a:ext>
          </a:extLst>
        </xdr:cNvPr>
        <xdr:cNvCxnSpPr/>
      </xdr:nvCxnSpPr>
      <xdr:spPr>
        <a:xfrm flipV="1">
          <a:off x="20434300" y="13160426"/>
          <a:ext cx="889000" cy="4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109538</xdr:rowOff>
    </xdr:from>
    <xdr:to>
      <xdr:col>112</xdr:col>
      <xdr:colOff>38100</xdr:colOff>
      <xdr:row>77</xdr:row>
      <xdr:rowOff>39688</xdr:rowOff>
    </xdr:to>
    <xdr:sp macro="" textlink="">
      <xdr:nvSpPr>
        <xdr:cNvPr id="861" name="フローチャート: 判断 860">
          <a:extLst>
            <a:ext uri="{FF2B5EF4-FFF2-40B4-BE49-F238E27FC236}">
              <a16:creationId xmlns:a16="http://schemas.microsoft.com/office/drawing/2014/main" xmlns="" id="{00000000-0008-0000-0600-00005D030000}"/>
            </a:ext>
          </a:extLst>
        </xdr:cNvPr>
        <xdr:cNvSpPr/>
      </xdr:nvSpPr>
      <xdr:spPr>
        <a:xfrm>
          <a:off x="212725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30815</xdr:rowOff>
    </xdr:from>
    <xdr:ext cx="534377"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21056111" y="1323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1436</xdr:rowOff>
    </xdr:from>
    <xdr:to>
      <xdr:col>107</xdr:col>
      <xdr:colOff>50800</xdr:colOff>
      <xdr:row>77</xdr:row>
      <xdr:rowOff>9804</xdr:rowOff>
    </xdr:to>
    <xdr:cxnSp macro="">
      <xdr:nvCxnSpPr>
        <xdr:cNvPr id="863" name="直線コネクタ 862">
          <a:extLst>
            <a:ext uri="{FF2B5EF4-FFF2-40B4-BE49-F238E27FC236}">
              <a16:creationId xmlns:a16="http://schemas.microsoft.com/office/drawing/2014/main" xmlns="" id="{00000000-0008-0000-0600-00005F030000}"/>
            </a:ext>
          </a:extLst>
        </xdr:cNvPr>
        <xdr:cNvCxnSpPr/>
      </xdr:nvCxnSpPr>
      <xdr:spPr>
        <a:xfrm flipV="1">
          <a:off x="19545300" y="13203086"/>
          <a:ext cx="889000" cy="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96825</xdr:rowOff>
    </xdr:from>
    <xdr:to>
      <xdr:col>107</xdr:col>
      <xdr:colOff>101600</xdr:colOff>
      <xdr:row>77</xdr:row>
      <xdr:rowOff>26975</xdr:rowOff>
    </xdr:to>
    <xdr:sp macro="" textlink="">
      <xdr:nvSpPr>
        <xdr:cNvPr id="864" name="フローチャート: 判断 863">
          <a:extLst>
            <a:ext uri="{FF2B5EF4-FFF2-40B4-BE49-F238E27FC236}">
              <a16:creationId xmlns:a16="http://schemas.microsoft.com/office/drawing/2014/main" xmlns="" id="{00000000-0008-0000-0600-000060030000}"/>
            </a:ext>
          </a:extLst>
        </xdr:cNvPr>
        <xdr:cNvSpPr/>
      </xdr:nvSpPr>
      <xdr:spPr>
        <a:xfrm>
          <a:off x="20383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43502</xdr:rowOff>
    </xdr:from>
    <xdr:ext cx="534377"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20167111" y="129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9804</xdr:rowOff>
    </xdr:from>
    <xdr:to>
      <xdr:col>102</xdr:col>
      <xdr:colOff>114300</xdr:colOff>
      <xdr:row>77</xdr:row>
      <xdr:rowOff>71958</xdr:rowOff>
    </xdr:to>
    <xdr:cxnSp macro="">
      <xdr:nvCxnSpPr>
        <xdr:cNvPr id="866" name="直線コネクタ 865">
          <a:extLst>
            <a:ext uri="{FF2B5EF4-FFF2-40B4-BE49-F238E27FC236}">
              <a16:creationId xmlns:a16="http://schemas.microsoft.com/office/drawing/2014/main" xmlns="" id="{00000000-0008-0000-0600-000062030000}"/>
            </a:ext>
          </a:extLst>
        </xdr:cNvPr>
        <xdr:cNvCxnSpPr/>
      </xdr:nvCxnSpPr>
      <xdr:spPr>
        <a:xfrm flipV="1">
          <a:off x="18656300" y="13211454"/>
          <a:ext cx="889000" cy="6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50355</xdr:rowOff>
    </xdr:from>
    <xdr:to>
      <xdr:col>102</xdr:col>
      <xdr:colOff>165100</xdr:colOff>
      <xdr:row>76</xdr:row>
      <xdr:rowOff>151955</xdr:rowOff>
    </xdr:to>
    <xdr:sp macro="" textlink="">
      <xdr:nvSpPr>
        <xdr:cNvPr id="867" name="フローチャート: 判断 866">
          <a:extLst>
            <a:ext uri="{FF2B5EF4-FFF2-40B4-BE49-F238E27FC236}">
              <a16:creationId xmlns:a16="http://schemas.microsoft.com/office/drawing/2014/main" xmlns="" id="{00000000-0008-0000-0600-000063030000}"/>
            </a:ext>
          </a:extLst>
        </xdr:cNvPr>
        <xdr:cNvSpPr/>
      </xdr:nvSpPr>
      <xdr:spPr>
        <a:xfrm>
          <a:off x="19494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168483</xdr:rowOff>
    </xdr:from>
    <xdr:ext cx="534377"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19278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164960</xdr:rowOff>
    </xdr:from>
    <xdr:to>
      <xdr:col>98</xdr:col>
      <xdr:colOff>38100</xdr:colOff>
      <xdr:row>77</xdr:row>
      <xdr:rowOff>95110</xdr:rowOff>
    </xdr:to>
    <xdr:sp macro="" textlink="">
      <xdr:nvSpPr>
        <xdr:cNvPr id="869" name="フローチャート: 判断 868">
          <a:extLst>
            <a:ext uri="{FF2B5EF4-FFF2-40B4-BE49-F238E27FC236}">
              <a16:creationId xmlns:a16="http://schemas.microsoft.com/office/drawing/2014/main" xmlns="" id="{00000000-0008-0000-0600-000065030000}"/>
            </a:ext>
          </a:extLst>
        </xdr:cNvPr>
        <xdr:cNvSpPr/>
      </xdr:nvSpPr>
      <xdr:spPr>
        <a:xfrm>
          <a:off x="18605500" y="131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111637</xdr:rowOff>
    </xdr:from>
    <xdr:ext cx="534377"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8389111" y="1297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44005</xdr:rowOff>
    </xdr:from>
    <xdr:to>
      <xdr:col>116</xdr:col>
      <xdr:colOff>114300</xdr:colOff>
      <xdr:row>76</xdr:row>
      <xdr:rowOff>145605</xdr:rowOff>
    </xdr:to>
    <xdr:sp macro="" textlink="">
      <xdr:nvSpPr>
        <xdr:cNvPr id="876" name="楕円 875">
          <a:extLst>
            <a:ext uri="{FF2B5EF4-FFF2-40B4-BE49-F238E27FC236}">
              <a16:creationId xmlns:a16="http://schemas.microsoft.com/office/drawing/2014/main" xmlns="" id="{00000000-0008-0000-0600-00006C030000}"/>
            </a:ext>
          </a:extLst>
        </xdr:cNvPr>
        <xdr:cNvSpPr/>
      </xdr:nvSpPr>
      <xdr:spPr>
        <a:xfrm>
          <a:off x="22110700" y="1307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66883</xdr:rowOff>
    </xdr:from>
    <xdr:ext cx="534377" cy="259045"/>
    <xdr:sp macro="" textlink="">
      <xdr:nvSpPr>
        <xdr:cNvPr id="877" name="繰出金該当値テキスト">
          <a:extLst>
            <a:ext uri="{FF2B5EF4-FFF2-40B4-BE49-F238E27FC236}">
              <a16:creationId xmlns:a16="http://schemas.microsoft.com/office/drawing/2014/main" xmlns="" id="{00000000-0008-0000-0600-00006D030000}"/>
            </a:ext>
          </a:extLst>
        </xdr:cNvPr>
        <xdr:cNvSpPr txBox="1"/>
      </xdr:nvSpPr>
      <xdr:spPr>
        <a:xfrm>
          <a:off x="22212300" y="1292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79426</xdr:rowOff>
    </xdr:from>
    <xdr:to>
      <xdr:col>112</xdr:col>
      <xdr:colOff>38100</xdr:colOff>
      <xdr:row>77</xdr:row>
      <xdr:rowOff>9576</xdr:rowOff>
    </xdr:to>
    <xdr:sp macro="" textlink="">
      <xdr:nvSpPr>
        <xdr:cNvPr id="878" name="楕円 877">
          <a:extLst>
            <a:ext uri="{FF2B5EF4-FFF2-40B4-BE49-F238E27FC236}">
              <a16:creationId xmlns:a16="http://schemas.microsoft.com/office/drawing/2014/main" xmlns="" id="{00000000-0008-0000-0600-00006E030000}"/>
            </a:ext>
          </a:extLst>
        </xdr:cNvPr>
        <xdr:cNvSpPr/>
      </xdr:nvSpPr>
      <xdr:spPr>
        <a:xfrm>
          <a:off x="21272500" y="1310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26103</xdr:rowOff>
    </xdr:from>
    <xdr:ext cx="534377"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21056111" y="1288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122086</xdr:rowOff>
    </xdr:from>
    <xdr:to>
      <xdr:col>107</xdr:col>
      <xdr:colOff>101600</xdr:colOff>
      <xdr:row>77</xdr:row>
      <xdr:rowOff>52236</xdr:rowOff>
    </xdr:to>
    <xdr:sp macro="" textlink="">
      <xdr:nvSpPr>
        <xdr:cNvPr id="880" name="楕円 879">
          <a:extLst>
            <a:ext uri="{FF2B5EF4-FFF2-40B4-BE49-F238E27FC236}">
              <a16:creationId xmlns:a16="http://schemas.microsoft.com/office/drawing/2014/main" xmlns="" id="{00000000-0008-0000-0600-000070030000}"/>
            </a:ext>
          </a:extLst>
        </xdr:cNvPr>
        <xdr:cNvSpPr/>
      </xdr:nvSpPr>
      <xdr:spPr>
        <a:xfrm>
          <a:off x="20383500" y="131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43363</xdr:rowOff>
    </xdr:from>
    <xdr:ext cx="534377" cy="259045"/>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20167111" y="132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130454</xdr:rowOff>
    </xdr:from>
    <xdr:to>
      <xdr:col>102</xdr:col>
      <xdr:colOff>165100</xdr:colOff>
      <xdr:row>77</xdr:row>
      <xdr:rowOff>60604</xdr:rowOff>
    </xdr:to>
    <xdr:sp macro="" textlink="">
      <xdr:nvSpPr>
        <xdr:cNvPr id="882" name="楕円 881">
          <a:extLst>
            <a:ext uri="{FF2B5EF4-FFF2-40B4-BE49-F238E27FC236}">
              <a16:creationId xmlns:a16="http://schemas.microsoft.com/office/drawing/2014/main" xmlns="" id="{00000000-0008-0000-0600-000072030000}"/>
            </a:ext>
          </a:extLst>
        </xdr:cNvPr>
        <xdr:cNvSpPr/>
      </xdr:nvSpPr>
      <xdr:spPr>
        <a:xfrm>
          <a:off x="19494500" y="1316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51731</xdr:rowOff>
    </xdr:from>
    <xdr:ext cx="534377" cy="259045"/>
    <xdr:sp macro="" textlink="">
      <xdr:nvSpPr>
        <xdr:cNvPr id="883" name="テキスト ボックス 882">
          <a:extLst>
            <a:ext uri="{FF2B5EF4-FFF2-40B4-BE49-F238E27FC236}">
              <a16:creationId xmlns:a16="http://schemas.microsoft.com/office/drawing/2014/main" xmlns="" id="{00000000-0008-0000-0600-000073030000}"/>
            </a:ext>
          </a:extLst>
        </xdr:cNvPr>
        <xdr:cNvSpPr txBox="1"/>
      </xdr:nvSpPr>
      <xdr:spPr>
        <a:xfrm>
          <a:off x="19278111" y="1325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21158</xdr:rowOff>
    </xdr:from>
    <xdr:to>
      <xdr:col>98</xdr:col>
      <xdr:colOff>38100</xdr:colOff>
      <xdr:row>77</xdr:row>
      <xdr:rowOff>122758</xdr:rowOff>
    </xdr:to>
    <xdr:sp macro="" textlink="">
      <xdr:nvSpPr>
        <xdr:cNvPr id="884" name="楕円 883">
          <a:extLst>
            <a:ext uri="{FF2B5EF4-FFF2-40B4-BE49-F238E27FC236}">
              <a16:creationId xmlns:a16="http://schemas.microsoft.com/office/drawing/2014/main" xmlns="" id="{00000000-0008-0000-0600-000074030000}"/>
            </a:ext>
          </a:extLst>
        </xdr:cNvPr>
        <xdr:cNvSpPr/>
      </xdr:nvSpPr>
      <xdr:spPr>
        <a:xfrm>
          <a:off x="18605500" y="1322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113885</xdr:rowOff>
    </xdr:from>
    <xdr:ext cx="534377" cy="259045"/>
    <xdr:sp macro="" textlink="">
      <xdr:nvSpPr>
        <xdr:cNvPr id="885" name="テキスト ボックス 884">
          <a:extLst>
            <a:ext uri="{FF2B5EF4-FFF2-40B4-BE49-F238E27FC236}">
              <a16:creationId xmlns:a16="http://schemas.microsoft.com/office/drawing/2014/main" xmlns="" id="{00000000-0008-0000-0600-000075030000}"/>
            </a:ext>
          </a:extLst>
        </xdr:cNvPr>
        <xdr:cNvSpPr txBox="1"/>
      </xdr:nvSpPr>
      <xdr:spPr>
        <a:xfrm>
          <a:off x="18389111" y="1331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xmlns=""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xmlns=""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xmlns=""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xmlns=""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xmlns=""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xmlns=""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xmlns=""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xmlns=""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xmlns=""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xmlns=""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xmlns=""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xmlns=""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xmlns=""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xmlns=""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xmlns=""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xmlns=""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xmlns=""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xmlns=""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xmlns=""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xmlns=""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xmlns=""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xmlns=""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xmlns=""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xmlns=""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xmlns=""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xmlns=""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xmlns=""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xmlns=""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職員数の減少に併せて人口も減少しているため、横ばいで推移している。事務事業の見直し等を行い、実情に合わせた人員配置により事務の効率化に努めていく。繰出金についても近年類似団体平均を上回ってきているため、公営企業会計等についても独立採算の原則に則り料金の見直し等を行っていく。普通建設事業費（うち更新整備）が大きく増加しているの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年度から一部繰り越されている庁舎建設事業と保育所建設事業が主な要因である。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群馬県東吾妻町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13,885
13,619
253.91
9,340,366
9,012,409
209,029
5,371,649
11,475,317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xmlns=""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58710</xdr:rowOff>
    </xdr:from>
    <xdr:to>
      <xdr:col>24</xdr:col>
      <xdr:colOff>62865</xdr:colOff>
      <xdr:row>39</xdr:row>
      <xdr:rowOff>4663</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flipV="1">
          <a:off x="4633595" y="5373660"/>
          <a:ext cx="1270" cy="131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8490</xdr:rowOff>
    </xdr:from>
    <xdr:ext cx="469744" cy="259045"/>
    <xdr:sp macro="" textlink="">
      <xdr:nvSpPr>
        <xdr:cNvPr id="59" name="議会費最小値テキスト">
          <a:extLst>
            <a:ext uri="{FF2B5EF4-FFF2-40B4-BE49-F238E27FC236}">
              <a16:creationId xmlns:a16="http://schemas.microsoft.com/office/drawing/2014/main" xmlns="" id="{00000000-0008-0000-0700-00003B000000}"/>
            </a:ext>
          </a:extLst>
        </xdr:cNvPr>
        <xdr:cNvSpPr txBox="1"/>
      </xdr:nvSpPr>
      <xdr:spPr>
        <a:xfrm>
          <a:off x="4686300" y="669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4663</xdr:rowOff>
    </xdr:from>
    <xdr:to>
      <xdr:col>24</xdr:col>
      <xdr:colOff>152400</xdr:colOff>
      <xdr:row>39</xdr:row>
      <xdr:rowOff>4663</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669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5387</xdr:rowOff>
    </xdr:from>
    <xdr:ext cx="534377" cy="259045"/>
    <xdr:sp macro="" textlink="">
      <xdr:nvSpPr>
        <xdr:cNvPr id="61" name="議会費最大値テキスト">
          <a:extLst>
            <a:ext uri="{FF2B5EF4-FFF2-40B4-BE49-F238E27FC236}">
              <a16:creationId xmlns:a16="http://schemas.microsoft.com/office/drawing/2014/main" xmlns="" id="{00000000-0008-0000-0700-00003D000000}"/>
            </a:ext>
          </a:extLst>
        </xdr:cNvPr>
        <xdr:cNvSpPr txBox="1"/>
      </xdr:nvSpPr>
      <xdr:spPr>
        <a:xfrm>
          <a:off x="4686300" y="514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58710</xdr:rowOff>
    </xdr:from>
    <xdr:to>
      <xdr:col>24</xdr:col>
      <xdr:colOff>152400</xdr:colOff>
      <xdr:row>31</xdr:row>
      <xdr:rowOff>58710</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537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131699</xdr:rowOff>
    </xdr:from>
    <xdr:to>
      <xdr:col>24</xdr:col>
      <xdr:colOff>63500</xdr:colOff>
      <xdr:row>36</xdr:row>
      <xdr:rowOff>143945</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flipV="1">
          <a:off x="3797300" y="6303899"/>
          <a:ext cx="838200" cy="1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100637</xdr:rowOff>
    </xdr:from>
    <xdr:ext cx="469744" cy="259045"/>
    <xdr:sp macro="" textlink="">
      <xdr:nvSpPr>
        <xdr:cNvPr id="64" name="議会費平均値テキスト">
          <a:extLst>
            <a:ext uri="{FF2B5EF4-FFF2-40B4-BE49-F238E27FC236}">
              <a16:creationId xmlns:a16="http://schemas.microsoft.com/office/drawing/2014/main" xmlns="" id="{00000000-0008-0000-0700-000040000000}"/>
            </a:ext>
          </a:extLst>
        </xdr:cNvPr>
        <xdr:cNvSpPr txBox="1"/>
      </xdr:nvSpPr>
      <xdr:spPr>
        <a:xfrm>
          <a:off x="4686300" y="627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122210</xdr:rowOff>
    </xdr:from>
    <xdr:to>
      <xdr:col>24</xdr:col>
      <xdr:colOff>114300</xdr:colOff>
      <xdr:row>37</xdr:row>
      <xdr:rowOff>52360</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45847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143945</xdr:rowOff>
    </xdr:from>
    <xdr:to>
      <xdr:col>19</xdr:col>
      <xdr:colOff>177800</xdr:colOff>
      <xdr:row>36</xdr:row>
      <xdr:rowOff>165662</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flipV="1">
          <a:off x="2908300" y="6316145"/>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137233</xdr:rowOff>
    </xdr:from>
    <xdr:to>
      <xdr:col>20</xdr:col>
      <xdr:colOff>38100</xdr:colOff>
      <xdr:row>37</xdr:row>
      <xdr:rowOff>67383</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3746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58510</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3562428" y="640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165662</xdr:rowOff>
    </xdr:from>
    <xdr:to>
      <xdr:col>15</xdr:col>
      <xdr:colOff>50800</xdr:colOff>
      <xdr:row>37</xdr:row>
      <xdr:rowOff>31115</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flipV="1">
          <a:off x="2019300" y="6337862"/>
          <a:ext cx="889000" cy="3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133967</xdr:rowOff>
    </xdr:from>
    <xdr:to>
      <xdr:col>15</xdr:col>
      <xdr:colOff>101600</xdr:colOff>
      <xdr:row>37</xdr:row>
      <xdr:rowOff>64117</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2857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55244</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2673428" y="639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31115</xdr:rowOff>
    </xdr:from>
    <xdr:to>
      <xdr:col>10</xdr:col>
      <xdr:colOff>114300</xdr:colOff>
      <xdr:row>37</xdr:row>
      <xdr:rowOff>114717</xdr:rowOff>
    </xdr:to>
    <xdr:cxnSp macro="">
      <xdr:nvCxnSpPr>
        <xdr:cNvPr id="72" name="直線コネクタ 71">
          <a:extLst>
            <a:ext uri="{FF2B5EF4-FFF2-40B4-BE49-F238E27FC236}">
              <a16:creationId xmlns:a16="http://schemas.microsoft.com/office/drawing/2014/main" xmlns="" id="{00000000-0008-0000-0700-000048000000}"/>
            </a:ext>
          </a:extLst>
        </xdr:cNvPr>
        <xdr:cNvCxnSpPr/>
      </xdr:nvCxnSpPr>
      <xdr:spPr>
        <a:xfrm flipV="1">
          <a:off x="1130300" y="6374765"/>
          <a:ext cx="889000" cy="8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58529</xdr:rowOff>
    </xdr:from>
    <xdr:to>
      <xdr:col>10</xdr:col>
      <xdr:colOff>165100</xdr:colOff>
      <xdr:row>36</xdr:row>
      <xdr:rowOff>160129</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968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5206</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1784428"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69306</xdr:rowOff>
    </xdr:from>
    <xdr:to>
      <xdr:col>6</xdr:col>
      <xdr:colOff>38100</xdr:colOff>
      <xdr:row>37</xdr:row>
      <xdr:rowOff>170906</xdr:rowOff>
    </xdr:to>
    <xdr:sp macro="" textlink="">
      <xdr:nvSpPr>
        <xdr:cNvPr id="75" name="フローチャート: 判断 74">
          <a:extLst>
            <a:ext uri="{FF2B5EF4-FFF2-40B4-BE49-F238E27FC236}">
              <a16:creationId xmlns:a16="http://schemas.microsoft.com/office/drawing/2014/main" xmlns="" id="{00000000-0008-0000-0700-00004B000000}"/>
            </a:ext>
          </a:extLst>
        </xdr:cNvPr>
        <xdr:cNvSpPr/>
      </xdr:nvSpPr>
      <xdr:spPr>
        <a:xfrm>
          <a:off x="1079500" y="641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162033</xdr:rowOff>
    </xdr:from>
    <xdr:ext cx="469744"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895428" y="650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80899</xdr:rowOff>
    </xdr:from>
    <xdr:to>
      <xdr:col>24</xdr:col>
      <xdr:colOff>114300</xdr:colOff>
      <xdr:row>37</xdr:row>
      <xdr:rowOff>11049</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4584700" y="625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103776</xdr:rowOff>
    </xdr:from>
    <xdr:ext cx="469744" cy="259045"/>
    <xdr:sp macro="" textlink="">
      <xdr:nvSpPr>
        <xdr:cNvPr id="83" name="議会費該当値テキスト">
          <a:extLst>
            <a:ext uri="{FF2B5EF4-FFF2-40B4-BE49-F238E27FC236}">
              <a16:creationId xmlns:a16="http://schemas.microsoft.com/office/drawing/2014/main" xmlns="" id="{00000000-0008-0000-0700-000053000000}"/>
            </a:ext>
          </a:extLst>
        </xdr:cNvPr>
        <xdr:cNvSpPr txBox="1"/>
      </xdr:nvSpPr>
      <xdr:spPr>
        <a:xfrm>
          <a:off x="4686300" y="610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93145</xdr:rowOff>
    </xdr:from>
    <xdr:to>
      <xdr:col>20</xdr:col>
      <xdr:colOff>38100</xdr:colOff>
      <xdr:row>37</xdr:row>
      <xdr:rowOff>23295</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3746500" y="626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39822</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3562428" y="604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114862</xdr:rowOff>
    </xdr:from>
    <xdr:to>
      <xdr:col>15</xdr:col>
      <xdr:colOff>101600</xdr:colOff>
      <xdr:row>37</xdr:row>
      <xdr:rowOff>45012</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2857500" y="628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61539</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2673428" y="606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151765</xdr:rowOff>
    </xdr:from>
    <xdr:to>
      <xdr:col>10</xdr:col>
      <xdr:colOff>165100</xdr:colOff>
      <xdr:row>37</xdr:row>
      <xdr:rowOff>81915</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968500" y="63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73042</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784428" y="641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63917</xdr:rowOff>
    </xdr:from>
    <xdr:to>
      <xdr:col>6</xdr:col>
      <xdr:colOff>38100</xdr:colOff>
      <xdr:row>37</xdr:row>
      <xdr:rowOff>165517</xdr:rowOff>
    </xdr:to>
    <xdr:sp macro="" textlink="">
      <xdr:nvSpPr>
        <xdr:cNvPr id="90" name="楕円 89">
          <a:extLst>
            <a:ext uri="{FF2B5EF4-FFF2-40B4-BE49-F238E27FC236}">
              <a16:creationId xmlns:a16="http://schemas.microsoft.com/office/drawing/2014/main" xmlns="" id="{00000000-0008-0000-0700-00005A000000}"/>
            </a:ext>
          </a:extLst>
        </xdr:cNvPr>
        <xdr:cNvSpPr/>
      </xdr:nvSpPr>
      <xdr:spPr>
        <a:xfrm>
          <a:off x="1079500" y="640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10594</xdr:rowOff>
    </xdr:from>
    <xdr:ext cx="469744" cy="2590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895428" y="6182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xmlns=""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6454</xdr:rowOff>
    </xdr:from>
    <xdr:to>
      <xdr:col>24</xdr:col>
      <xdr:colOff>62865</xdr:colOff>
      <xdr:row>58</xdr:row>
      <xdr:rowOff>34350</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flipV="1">
          <a:off x="4633595" y="8750404"/>
          <a:ext cx="1270" cy="1228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38177</xdr:rowOff>
    </xdr:from>
    <xdr:ext cx="534377" cy="259045"/>
    <xdr:sp macro="" textlink="">
      <xdr:nvSpPr>
        <xdr:cNvPr id="114" name="総務費最小値テキスト">
          <a:extLst>
            <a:ext uri="{FF2B5EF4-FFF2-40B4-BE49-F238E27FC236}">
              <a16:creationId xmlns:a16="http://schemas.microsoft.com/office/drawing/2014/main" xmlns="" id="{00000000-0008-0000-0700-000072000000}"/>
            </a:ext>
          </a:extLst>
        </xdr:cNvPr>
        <xdr:cNvSpPr txBox="1"/>
      </xdr:nvSpPr>
      <xdr:spPr>
        <a:xfrm>
          <a:off x="4686300" y="998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34350</xdr:rowOff>
    </xdr:from>
    <xdr:to>
      <xdr:col>24</xdr:col>
      <xdr:colOff>152400</xdr:colOff>
      <xdr:row>58</xdr:row>
      <xdr:rowOff>34350</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997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124581</xdr:rowOff>
    </xdr:from>
    <xdr:ext cx="599010" cy="259045"/>
    <xdr:sp macro="" textlink="">
      <xdr:nvSpPr>
        <xdr:cNvPr id="116" name="総務費最大値テキスト">
          <a:extLst>
            <a:ext uri="{FF2B5EF4-FFF2-40B4-BE49-F238E27FC236}">
              <a16:creationId xmlns:a16="http://schemas.microsoft.com/office/drawing/2014/main" xmlns="" id="{00000000-0008-0000-0700-000074000000}"/>
            </a:ext>
          </a:extLst>
        </xdr:cNvPr>
        <xdr:cNvSpPr txBox="1"/>
      </xdr:nvSpPr>
      <xdr:spPr>
        <a:xfrm>
          <a:off x="4686300" y="8525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583,288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6454</xdr:rowOff>
    </xdr:from>
    <xdr:to>
      <xdr:col>24</xdr:col>
      <xdr:colOff>152400</xdr:colOff>
      <xdr:row>51</xdr:row>
      <xdr:rowOff>6454</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875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113066</xdr:rowOff>
    </xdr:from>
    <xdr:to>
      <xdr:col>24</xdr:col>
      <xdr:colOff>63500</xdr:colOff>
      <xdr:row>57</xdr:row>
      <xdr:rowOff>37479</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3797300" y="9714266"/>
          <a:ext cx="838200" cy="9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165815</xdr:rowOff>
    </xdr:from>
    <xdr:ext cx="599010" cy="259045"/>
    <xdr:sp macro="" textlink="">
      <xdr:nvSpPr>
        <xdr:cNvPr id="119" name="総務費平均値テキスト">
          <a:extLst>
            <a:ext uri="{FF2B5EF4-FFF2-40B4-BE49-F238E27FC236}">
              <a16:creationId xmlns:a16="http://schemas.microsoft.com/office/drawing/2014/main" xmlns="" id="{00000000-0008-0000-0700-000077000000}"/>
            </a:ext>
          </a:extLst>
        </xdr:cNvPr>
        <xdr:cNvSpPr txBox="1"/>
      </xdr:nvSpPr>
      <xdr:spPr>
        <a:xfrm>
          <a:off x="4686300" y="9767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15938</xdr:rowOff>
    </xdr:from>
    <xdr:to>
      <xdr:col>24</xdr:col>
      <xdr:colOff>114300</xdr:colOff>
      <xdr:row>57</xdr:row>
      <xdr:rowOff>117538</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4584700" y="978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25981</xdr:rowOff>
    </xdr:from>
    <xdr:to>
      <xdr:col>19</xdr:col>
      <xdr:colOff>177800</xdr:colOff>
      <xdr:row>57</xdr:row>
      <xdr:rowOff>37479</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2908300" y="9798631"/>
          <a:ext cx="889000" cy="1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41301</xdr:rowOff>
    </xdr:from>
    <xdr:to>
      <xdr:col>20</xdr:col>
      <xdr:colOff>38100</xdr:colOff>
      <xdr:row>57</xdr:row>
      <xdr:rowOff>142901</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3746500" y="981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134028</xdr:rowOff>
    </xdr:from>
    <xdr:ext cx="534377"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3530111" y="990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9677</xdr:rowOff>
    </xdr:from>
    <xdr:to>
      <xdr:col>15</xdr:col>
      <xdr:colOff>50800</xdr:colOff>
      <xdr:row>57</xdr:row>
      <xdr:rowOff>25981</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a:off x="2019300" y="9782327"/>
          <a:ext cx="889000" cy="1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44563</xdr:rowOff>
    </xdr:from>
    <xdr:to>
      <xdr:col>15</xdr:col>
      <xdr:colOff>101600</xdr:colOff>
      <xdr:row>57</xdr:row>
      <xdr:rowOff>146163</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2857500" y="981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137290</xdr:rowOff>
    </xdr:from>
    <xdr:ext cx="534377"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2641111" y="990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9677</xdr:rowOff>
    </xdr:from>
    <xdr:to>
      <xdr:col>10</xdr:col>
      <xdr:colOff>114300</xdr:colOff>
      <xdr:row>57</xdr:row>
      <xdr:rowOff>77505</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flipV="1">
          <a:off x="1130300" y="9782327"/>
          <a:ext cx="889000" cy="6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152305</xdr:rowOff>
    </xdr:from>
    <xdr:to>
      <xdr:col>10</xdr:col>
      <xdr:colOff>165100</xdr:colOff>
      <xdr:row>57</xdr:row>
      <xdr:rowOff>82455</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968500" y="975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73582</xdr:rowOff>
    </xdr:from>
    <xdr:ext cx="59901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1719795" y="984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79596</xdr:rowOff>
    </xdr:from>
    <xdr:to>
      <xdr:col>6</xdr:col>
      <xdr:colOff>38100</xdr:colOff>
      <xdr:row>58</xdr:row>
      <xdr:rowOff>9746</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079500" y="985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873</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863111" y="994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62266</xdr:rowOff>
    </xdr:from>
    <xdr:to>
      <xdr:col>24</xdr:col>
      <xdr:colOff>114300</xdr:colOff>
      <xdr:row>56</xdr:row>
      <xdr:rowOff>163866</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4584700" y="966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85143</xdr:rowOff>
    </xdr:from>
    <xdr:ext cx="599010" cy="259045"/>
    <xdr:sp macro="" textlink="">
      <xdr:nvSpPr>
        <xdr:cNvPr id="138" name="総務費該当値テキスト">
          <a:extLst>
            <a:ext uri="{FF2B5EF4-FFF2-40B4-BE49-F238E27FC236}">
              <a16:creationId xmlns:a16="http://schemas.microsoft.com/office/drawing/2014/main" xmlns="" id="{00000000-0008-0000-0700-00008A000000}"/>
            </a:ext>
          </a:extLst>
        </xdr:cNvPr>
        <xdr:cNvSpPr txBox="1"/>
      </xdr:nvSpPr>
      <xdr:spPr>
        <a:xfrm>
          <a:off x="4686300" y="9514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158129</xdr:rowOff>
    </xdr:from>
    <xdr:to>
      <xdr:col>20</xdr:col>
      <xdr:colOff>38100</xdr:colOff>
      <xdr:row>57</xdr:row>
      <xdr:rowOff>88279</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3746500" y="975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104806</xdr:rowOff>
    </xdr:from>
    <xdr:ext cx="59901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3497795" y="9534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146631</xdr:rowOff>
    </xdr:from>
    <xdr:to>
      <xdr:col>15</xdr:col>
      <xdr:colOff>101600</xdr:colOff>
      <xdr:row>57</xdr:row>
      <xdr:rowOff>76781</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2857500" y="974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93308</xdr:rowOff>
    </xdr:from>
    <xdr:ext cx="599010"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2608795" y="9523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130327</xdr:rowOff>
    </xdr:from>
    <xdr:to>
      <xdr:col>10</xdr:col>
      <xdr:colOff>165100</xdr:colOff>
      <xdr:row>57</xdr:row>
      <xdr:rowOff>60477</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968500" y="973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77004</xdr:rowOff>
    </xdr:from>
    <xdr:ext cx="599010"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1719795" y="9506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26705</xdr:rowOff>
    </xdr:from>
    <xdr:to>
      <xdr:col>6</xdr:col>
      <xdr:colOff>38100</xdr:colOff>
      <xdr:row>57</xdr:row>
      <xdr:rowOff>128305</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079500" y="979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144832</xdr:rowOff>
    </xdr:from>
    <xdr:ext cx="599010"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830795" y="957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xmlns=""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156342</xdr:rowOff>
    </xdr:from>
    <xdr:to>
      <xdr:col>24</xdr:col>
      <xdr:colOff>62865</xdr:colOff>
      <xdr:row>78</xdr:row>
      <xdr:rowOff>39402</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flipV="1">
          <a:off x="4633595" y="12157842"/>
          <a:ext cx="1270" cy="125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43229</xdr:rowOff>
    </xdr:from>
    <xdr:ext cx="534377" cy="259045"/>
    <xdr:sp macro="" textlink="">
      <xdr:nvSpPr>
        <xdr:cNvPr id="168" name="民生費最小値テキスト">
          <a:extLst>
            <a:ext uri="{FF2B5EF4-FFF2-40B4-BE49-F238E27FC236}">
              <a16:creationId xmlns:a16="http://schemas.microsoft.com/office/drawing/2014/main" xmlns="" id="{00000000-0008-0000-0700-0000A8000000}"/>
            </a:ext>
          </a:extLst>
        </xdr:cNvPr>
        <xdr:cNvSpPr txBox="1"/>
      </xdr:nvSpPr>
      <xdr:spPr>
        <a:xfrm>
          <a:off x="4686300" y="1341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39402</xdr:rowOff>
    </xdr:from>
    <xdr:to>
      <xdr:col>24</xdr:col>
      <xdr:colOff>152400</xdr:colOff>
      <xdr:row>78</xdr:row>
      <xdr:rowOff>39402</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4546600" y="134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103019</xdr:rowOff>
    </xdr:from>
    <xdr:ext cx="599010" cy="259045"/>
    <xdr:sp macro="" textlink="">
      <xdr:nvSpPr>
        <xdr:cNvPr id="170" name="民生費最大値テキスト">
          <a:extLst>
            <a:ext uri="{FF2B5EF4-FFF2-40B4-BE49-F238E27FC236}">
              <a16:creationId xmlns:a16="http://schemas.microsoft.com/office/drawing/2014/main" xmlns="" id="{00000000-0008-0000-0700-0000AA000000}"/>
            </a:ext>
          </a:extLst>
        </xdr:cNvPr>
        <xdr:cNvSpPr txBox="1"/>
      </xdr:nvSpPr>
      <xdr:spPr>
        <a:xfrm>
          <a:off x="4686300" y="1193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156342</xdr:rowOff>
    </xdr:from>
    <xdr:to>
      <xdr:col>24</xdr:col>
      <xdr:colOff>152400</xdr:colOff>
      <xdr:row>70</xdr:row>
      <xdr:rowOff>156342</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4546600" y="12157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66914</xdr:rowOff>
    </xdr:from>
    <xdr:to>
      <xdr:col>24</xdr:col>
      <xdr:colOff>63500</xdr:colOff>
      <xdr:row>77</xdr:row>
      <xdr:rowOff>100541</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flipV="1">
          <a:off x="3797300" y="13097114"/>
          <a:ext cx="838200" cy="20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33346</xdr:rowOff>
    </xdr:from>
    <xdr:ext cx="599010" cy="259045"/>
    <xdr:sp macro="" textlink="">
      <xdr:nvSpPr>
        <xdr:cNvPr id="173" name="民生費平均値テキスト">
          <a:extLst>
            <a:ext uri="{FF2B5EF4-FFF2-40B4-BE49-F238E27FC236}">
              <a16:creationId xmlns:a16="http://schemas.microsoft.com/office/drawing/2014/main" xmlns="" id="{00000000-0008-0000-0700-0000AD000000}"/>
            </a:ext>
          </a:extLst>
        </xdr:cNvPr>
        <xdr:cNvSpPr txBox="1"/>
      </xdr:nvSpPr>
      <xdr:spPr>
        <a:xfrm>
          <a:off x="4686300" y="130635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54919</xdr:rowOff>
    </xdr:from>
    <xdr:to>
      <xdr:col>24</xdr:col>
      <xdr:colOff>114300</xdr:colOff>
      <xdr:row>76</xdr:row>
      <xdr:rowOff>156519</xdr:rowOff>
    </xdr:to>
    <xdr:sp macro="" textlink="">
      <xdr:nvSpPr>
        <xdr:cNvPr id="174" name="フローチャート: 判断 173">
          <a:extLst>
            <a:ext uri="{FF2B5EF4-FFF2-40B4-BE49-F238E27FC236}">
              <a16:creationId xmlns:a16="http://schemas.microsoft.com/office/drawing/2014/main" xmlns="" id="{00000000-0008-0000-0700-0000AE000000}"/>
            </a:ext>
          </a:extLst>
        </xdr:cNvPr>
        <xdr:cNvSpPr/>
      </xdr:nvSpPr>
      <xdr:spPr>
        <a:xfrm>
          <a:off x="4584700" y="1308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70532</xdr:rowOff>
    </xdr:from>
    <xdr:to>
      <xdr:col>19</xdr:col>
      <xdr:colOff>177800</xdr:colOff>
      <xdr:row>77</xdr:row>
      <xdr:rowOff>100541</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2908300" y="13272182"/>
          <a:ext cx="889000" cy="3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49729</xdr:rowOff>
    </xdr:from>
    <xdr:to>
      <xdr:col>20</xdr:col>
      <xdr:colOff>38100</xdr:colOff>
      <xdr:row>76</xdr:row>
      <xdr:rowOff>151329</xdr:rowOff>
    </xdr:to>
    <xdr:sp macro="" textlink="">
      <xdr:nvSpPr>
        <xdr:cNvPr id="176" name="フローチャート: 判断 175">
          <a:extLst>
            <a:ext uri="{FF2B5EF4-FFF2-40B4-BE49-F238E27FC236}">
              <a16:creationId xmlns:a16="http://schemas.microsoft.com/office/drawing/2014/main" xmlns="" id="{00000000-0008-0000-0700-0000B0000000}"/>
            </a:ext>
          </a:extLst>
        </xdr:cNvPr>
        <xdr:cNvSpPr/>
      </xdr:nvSpPr>
      <xdr:spPr>
        <a:xfrm>
          <a:off x="3746500" y="130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167857</xdr:rowOff>
    </xdr:from>
    <xdr:ext cx="599010" cy="259045"/>
    <xdr:sp macro="" textlink="">
      <xdr:nvSpPr>
        <xdr:cNvPr id="177" name="テキスト ボックス 176">
          <a:extLst>
            <a:ext uri="{FF2B5EF4-FFF2-40B4-BE49-F238E27FC236}">
              <a16:creationId xmlns:a16="http://schemas.microsoft.com/office/drawing/2014/main" xmlns="" id="{00000000-0008-0000-0700-0000B1000000}"/>
            </a:ext>
          </a:extLst>
        </xdr:cNvPr>
        <xdr:cNvSpPr txBox="1"/>
      </xdr:nvSpPr>
      <xdr:spPr>
        <a:xfrm>
          <a:off x="3497795" y="1285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70532</xdr:rowOff>
    </xdr:from>
    <xdr:to>
      <xdr:col>15</xdr:col>
      <xdr:colOff>50800</xdr:colOff>
      <xdr:row>77</xdr:row>
      <xdr:rowOff>122143</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flipV="1">
          <a:off x="2019300" y="13272182"/>
          <a:ext cx="889000" cy="5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63086</xdr:rowOff>
    </xdr:from>
    <xdr:to>
      <xdr:col>15</xdr:col>
      <xdr:colOff>101600</xdr:colOff>
      <xdr:row>76</xdr:row>
      <xdr:rowOff>164686</xdr:rowOff>
    </xdr:to>
    <xdr:sp macro="" textlink="">
      <xdr:nvSpPr>
        <xdr:cNvPr id="179" name="フローチャート: 判断 178">
          <a:extLst>
            <a:ext uri="{FF2B5EF4-FFF2-40B4-BE49-F238E27FC236}">
              <a16:creationId xmlns:a16="http://schemas.microsoft.com/office/drawing/2014/main" xmlns="" id="{00000000-0008-0000-0700-0000B3000000}"/>
            </a:ext>
          </a:extLst>
        </xdr:cNvPr>
        <xdr:cNvSpPr/>
      </xdr:nvSpPr>
      <xdr:spPr>
        <a:xfrm>
          <a:off x="28575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9762</xdr:rowOff>
    </xdr:from>
    <xdr:ext cx="599010" cy="259045"/>
    <xdr:sp macro="" textlink="">
      <xdr:nvSpPr>
        <xdr:cNvPr id="180" name="テキスト ボックス 179">
          <a:extLst>
            <a:ext uri="{FF2B5EF4-FFF2-40B4-BE49-F238E27FC236}">
              <a16:creationId xmlns:a16="http://schemas.microsoft.com/office/drawing/2014/main" xmlns="" id="{00000000-0008-0000-0700-0000B4000000}"/>
            </a:ext>
          </a:extLst>
        </xdr:cNvPr>
        <xdr:cNvSpPr txBox="1"/>
      </xdr:nvSpPr>
      <xdr:spPr>
        <a:xfrm>
          <a:off x="2608795" y="1286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122143</xdr:rowOff>
    </xdr:from>
    <xdr:to>
      <xdr:col>10</xdr:col>
      <xdr:colOff>114300</xdr:colOff>
      <xdr:row>77</xdr:row>
      <xdr:rowOff>135145</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1130300" y="13323793"/>
          <a:ext cx="889000" cy="1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29184</xdr:rowOff>
    </xdr:from>
    <xdr:to>
      <xdr:col>10</xdr:col>
      <xdr:colOff>165100</xdr:colOff>
      <xdr:row>76</xdr:row>
      <xdr:rowOff>130784</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1968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147311</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1719795" y="128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112635</xdr:rowOff>
    </xdr:from>
    <xdr:to>
      <xdr:col>6</xdr:col>
      <xdr:colOff>38100</xdr:colOff>
      <xdr:row>77</xdr:row>
      <xdr:rowOff>42785</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1079500" y="131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59311</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830795" y="12918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16114</xdr:rowOff>
    </xdr:from>
    <xdr:to>
      <xdr:col>24</xdr:col>
      <xdr:colOff>114300</xdr:colOff>
      <xdr:row>76</xdr:row>
      <xdr:rowOff>117714</xdr:rowOff>
    </xdr:to>
    <xdr:sp macro="" textlink="">
      <xdr:nvSpPr>
        <xdr:cNvPr id="191" name="楕円 190">
          <a:extLst>
            <a:ext uri="{FF2B5EF4-FFF2-40B4-BE49-F238E27FC236}">
              <a16:creationId xmlns:a16="http://schemas.microsoft.com/office/drawing/2014/main" xmlns="" id="{00000000-0008-0000-0700-0000BF000000}"/>
            </a:ext>
          </a:extLst>
        </xdr:cNvPr>
        <xdr:cNvSpPr/>
      </xdr:nvSpPr>
      <xdr:spPr>
        <a:xfrm>
          <a:off x="4584700" y="1304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38991</xdr:rowOff>
    </xdr:from>
    <xdr:ext cx="599010" cy="259045"/>
    <xdr:sp macro="" textlink="">
      <xdr:nvSpPr>
        <xdr:cNvPr id="192" name="民生費該当値テキスト">
          <a:extLst>
            <a:ext uri="{FF2B5EF4-FFF2-40B4-BE49-F238E27FC236}">
              <a16:creationId xmlns:a16="http://schemas.microsoft.com/office/drawing/2014/main" xmlns="" id="{00000000-0008-0000-0700-0000C0000000}"/>
            </a:ext>
          </a:extLst>
        </xdr:cNvPr>
        <xdr:cNvSpPr txBox="1"/>
      </xdr:nvSpPr>
      <xdr:spPr>
        <a:xfrm>
          <a:off x="4686300" y="12897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49741</xdr:rowOff>
    </xdr:from>
    <xdr:to>
      <xdr:col>20</xdr:col>
      <xdr:colOff>38100</xdr:colOff>
      <xdr:row>77</xdr:row>
      <xdr:rowOff>151341</xdr:rowOff>
    </xdr:to>
    <xdr:sp macro="" textlink="">
      <xdr:nvSpPr>
        <xdr:cNvPr id="193" name="楕円 192">
          <a:extLst>
            <a:ext uri="{FF2B5EF4-FFF2-40B4-BE49-F238E27FC236}">
              <a16:creationId xmlns:a16="http://schemas.microsoft.com/office/drawing/2014/main" xmlns="" id="{00000000-0008-0000-0700-0000C1000000}"/>
            </a:ext>
          </a:extLst>
        </xdr:cNvPr>
        <xdr:cNvSpPr/>
      </xdr:nvSpPr>
      <xdr:spPr>
        <a:xfrm>
          <a:off x="3746500" y="132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142468</xdr:rowOff>
    </xdr:from>
    <xdr:ext cx="59901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3497795" y="13344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19732</xdr:rowOff>
    </xdr:from>
    <xdr:to>
      <xdr:col>15</xdr:col>
      <xdr:colOff>101600</xdr:colOff>
      <xdr:row>77</xdr:row>
      <xdr:rowOff>121332</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2857500" y="1322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112459</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2608795" y="13314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71343</xdr:rowOff>
    </xdr:from>
    <xdr:to>
      <xdr:col>10</xdr:col>
      <xdr:colOff>165100</xdr:colOff>
      <xdr:row>78</xdr:row>
      <xdr:rowOff>1493</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1968500" y="1327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164070</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1719795" y="1336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84345</xdr:rowOff>
    </xdr:from>
    <xdr:to>
      <xdr:col>6</xdr:col>
      <xdr:colOff>38100</xdr:colOff>
      <xdr:row>78</xdr:row>
      <xdr:rowOff>14495</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1079500" y="1328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5622</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830795" y="1337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xmlns=""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xmlns=""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xmlns=""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xmlns=""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xmlns="" id="{00000000-0008-0000-07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xmlns=""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xmlns=""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21710</xdr:rowOff>
    </xdr:from>
    <xdr:to>
      <xdr:col>24</xdr:col>
      <xdr:colOff>62865</xdr:colOff>
      <xdr:row>99</xdr:row>
      <xdr:rowOff>91481</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flipV="1">
          <a:off x="4633595" y="15452210"/>
          <a:ext cx="1270" cy="1612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95308</xdr:rowOff>
    </xdr:from>
    <xdr:ext cx="534377" cy="259045"/>
    <xdr:sp macro="" textlink="">
      <xdr:nvSpPr>
        <xdr:cNvPr id="228" name="衛生費最小値テキスト">
          <a:extLst>
            <a:ext uri="{FF2B5EF4-FFF2-40B4-BE49-F238E27FC236}">
              <a16:creationId xmlns:a16="http://schemas.microsoft.com/office/drawing/2014/main" xmlns="" id="{00000000-0008-0000-0700-0000E4000000}"/>
            </a:ext>
          </a:extLst>
        </xdr:cNvPr>
        <xdr:cNvSpPr txBox="1"/>
      </xdr:nvSpPr>
      <xdr:spPr>
        <a:xfrm>
          <a:off x="4686300" y="1706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91481</xdr:rowOff>
    </xdr:from>
    <xdr:to>
      <xdr:col>24</xdr:col>
      <xdr:colOff>152400</xdr:colOff>
      <xdr:row>99</xdr:row>
      <xdr:rowOff>91481</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4546600" y="170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139837</xdr:rowOff>
    </xdr:from>
    <xdr:ext cx="599010" cy="259045"/>
    <xdr:sp macro="" textlink="">
      <xdr:nvSpPr>
        <xdr:cNvPr id="230" name="衛生費最大値テキスト">
          <a:extLst>
            <a:ext uri="{FF2B5EF4-FFF2-40B4-BE49-F238E27FC236}">
              <a16:creationId xmlns:a16="http://schemas.microsoft.com/office/drawing/2014/main" xmlns="" id="{00000000-0008-0000-0700-0000E6000000}"/>
            </a:ext>
          </a:extLst>
        </xdr:cNvPr>
        <xdr:cNvSpPr txBox="1"/>
      </xdr:nvSpPr>
      <xdr:spPr>
        <a:xfrm>
          <a:off x="4686300" y="1522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21710</xdr:rowOff>
    </xdr:from>
    <xdr:to>
      <xdr:col>24</xdr:col>
      <xdr:colOff>152400</xdr:colOff>
      <xdr:row>90</xdr:row>
      <xdr:rowOff>21710</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4546600" y="1545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38692</xdr:rowOff>
    </xdr:from>
    <xdr:to>
      <xdr:col>24</xdr:col>
      <xdr:colOff>63500</xdr:colOff>
      <xdr:row>98</xdr:row>
      <xdr:rowOff>46481</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3797300" y="16840792"/>
          <a:ext cx="838200" cy="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147455</xdr:rowOff>
    </xdr:from>
    <xdr:ext cx="534377" cy="259045"/>
    <xdr:sp macro="" textlink="">
      <xdr:nvSpPr>
        <xdr:cNvPr id="233" name="衛生費平均値テキスト">
          <a:extLst>
            <a:ext uri="{FF2B5EF4-FFF2-40B4-BE49-F238E27FC236}">
              <a16:creationId xmlns:a16="http://schemas.microsoft.com/office/drawing/2014/main" xmlns="" id="{00000000-0008-0000-0700-0000E9000000}"/>
            </a:ext>
          </a:extLst>
        </xdr:cNvPr>
        <xdr:cNvSpPr txBox="1"/>
      </xdr:nvSpPr>
      <xdr:spPr>
        <a:xfrm>
          <a:off x="4686300" y="16435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124578</xdr:rowOff>
    </xdr:from>
    <xdr:to>
      <xdr:col>24</xdr:col>
      <xdr:colOff>114300</xdr:colOff>
      <xdr:row>97</xdr:row>
      <xdr:rowOff>54728</xdr:rowOff>
    </xdr:to>
    <xdr:sp macro="" textlink="">
      <xdr:nvSpPr>
        <xdr:cNvPr id="234" name="フローチャート: 判断 233">
          <a:extLst>
            <a:ext uri="{FF2B5EF4-FFF2-40B4-BE49-F238E27FC236}">
              <a16:creationId xmlns:a16="http://schemas.microsoft.com/office/drawing/2014/main" xmlns="" id="{00000000-0008-0000-0700-0000EA000000}"/>
            </a:ext>
          </a:extLst>
        </xdr:cNvPr>
        <xdr:cNvSpPr/>
      </xdr:nvSpPr>
      <xdr:spPr>
        <a:xfrm>
          <a:off x="4584700" y="1658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20876</xdr:rowOff>
    </xdr:from>
    <xdr:to>
      <xdr:col>19</xdr:col>
      <xdr:colOff>177800</xdr:colOff>
      <xdr:row>98</xdr:row>
      <xdr:rowOff>38692</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2908300" y="16822976"/>
          <a:ext cx="889000" cy="1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127696</xdr:rowOff>
    </xdr:from>
    <xdr:to>
      <xdr:col>20</xdr:col>
      <xdr:colOff>38100</xdr:colOff>
      <xdr:row>97</xdr:row>
      <xdr:rowOff>57846</xdr:rowOff>
    </xdr:to>
    <xdr:sp macro="" textlink="">
      <xdr:nvSpPr>
        <xdr:cNvPr id="236" name="フローチャート: 判断 235">
          <a:extLst>
            <a:ext uri="{FF2B5EF4-FFF2-40B4-BE49-F238E27FC236}">
              <a16:creationId xmlns:a16="http://schemas.microsoft.com/office/drawing/2014/main" xmlns="" id="{00000000-0008-0000-0700-0000EC000000}"/>
            </a:ext>
          </a:extLst>
        </xdr:cNvPr>
        <xdr:cNvSpPr/>
      </xdr:nvSpPr>
      <xdr:spPr>
        <a:xfrm>
          <a:off x="3746500" y="1658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74373</xdr:rowOff>
    </xdr:from>
    <xdr:ext cx="534377" cy="259045"/>
    <xdr:sp macro="" textlink="">
      <xdr:nvSpPr>
        <xdr:cNvPr id="237" name="テキスト ボックス 236">
          <a:extLst>
            <a:ext uri="{FF2B5EF4-FFF2-40B4-BE49-F238E27FC236}">
              <a16:creationId xmlns:a16="http://schemas.microsoft.com/office/drawing/2014/main" xmlns="" id="{00000000-0008-0000-0700-0000ED000000}"/>
            </a:ext>
          </a:extLst>
        </xdr:cNvPr>
        <xdr:cNvSpPr txBox="1"/>
      </xdr:nvSpPr>
      <xdr:spPr>
        <a:xfrm>
          <a:off x="3530111" y="1636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14444</xdr:rowOff>
    </xdr:from>
    <xdr:to>
      <xdr:col>15</xdr:col>
      <xdr:colOff>50800</xdr:colOff>
      <xdr:row>98</xdr:row>
      <xdr:rowOff>20876</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2019300" y="16816544"/>
          <a:ext cx="889000" cy="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112316</xdr:rowOff>
    </xdr:from>
    <xdr:to>
      <xdr:col>15</xdr:col>
      <xdr:colOff>101600</xdr:colOff>
      <xdr:row>97</xdr:row>
      <xdr:rowOff>42466</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28575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58993</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2641111" y="1634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8058</xdr:rowOff>
    </xdr:from>
    <xdr:to>
      <xdr:col>10</xdr:col>
      <xdr:colOff>114300</xdr:colOff>
      <xdr:row>98</xdr:row>
      <xdr:rowOff>14444</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a:off x="1130300" y="16810158"/>
          <a:ext cx="889000" cy="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143633</xdr:rowOff>
    </xdr:from>
    <xdr:to>
      <xdr:col>10</xdr:col>
      <xdr:colOff>165100</xdr:colOff>
      <xdr:row>97</xdr:row>
      <xdr:rowOff>73783</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1968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90310</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1752111" y="1637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39457</xdr:rowOff>
    </xdr:from>
    <xdr:to>
      <xdr:col>6</xdr:col>
      <xdr:colOff>38100</xdr:colOff>
      <xdr:row>97</xdr:row>
      <xdr:rowOff>141057</xdr:rowOff>
    </xdr:to>
    <xdr:sp macro="" textlink="">
      <xdr:nvSpPr>
        <xdr:cNvPr id="244" name="フローチャート: 判断 243">
          <a:extLst>
            <a:ext uri="{FF2B5EF4-FFF2-40B4-BE49-F238E27FC236}">
              <a16:creationId xmlns:a16="http://schemas.microsoft.com/office/drawing/2014/main" xmlns="" id="{00000000-0008-0000-0700-0000F4000000}"/>
            </a:ext>
          </a:extLst>
        </xdr:cNvPr>
        <xdr:cNvSpPr/>
      </xdr:nvSpPr>
      <xdr:spPr>
        <a:xfrm>
          <a:off x="1079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157584</xdr:rowOff>
    </xdr:from>
    <xdr:ext cx="534377"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863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167131</xdr:rowOff>
    </xdr:from>
    <xdr:to>
      <xdr:col>24</xdr:col>
      <xdr:colOff>114300</xdr:colOff>
      <xdr:row>98</xdr:row>
      <xdr:rowOff>97281</xdr:rowOff>
    </xdr:to>
    <xdr:sp macro="" textlink="">
      <xdr:nvSpPr>
        <xdr:cNvPr id="251" name="楕円 250">
          <a:extLst>
            <a:ext uri="{FF2B5EF4-FFF2-40B4-BE49-F238E27FC236}">
              <a16:creationId xmlns:a16="http://schemas.microsoft.com/office/drawing/2014/main" xmlns="" id="{00000000-0008-0000-0700-0000FB000000}"/>
            </a:ext>
          </a:extLst>
        </xdr:cNvPr>
        <xdr:cNvSpPr/>
      </xdr:nvSpPr>
      <xdr:spPr>
        <a:xfrm>
          <a:off x="4584700" y="1679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145558</xdr:rowOff>
    </xdr:from>
    <xdr:ext cx="534377" cy="259045"/>
    <xdr:sp macro="" textlink="">
      <xdr:nvSpPr>
        <xdr:cNvPr id="252" name="衛生費該当値テキスト">
          <a:extLst>
            <a:ext uri="{FF2B5EF4-FFF2-40B4-BE49-F238E27FC236}">
              <a16:creationId xmlns:a16="http://schemas.microsoft.com/office/drawing/2014/main" xmlns="" id="{00000000-0008-0000-0700-0000FC000000}"/>
            </a:ext>
          </a:extLst>
        </xdr:cNvPr>
        <xdr:cNvSpPr txBox="1"/>
      </xdr:nvSpPr>
      <xdr:spPr>
        <a:xfrm>
          <a:off x="4686300" y="1677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159342</xdr:rowOff>
    </xdr:from>
    <xdr:to>
      <xdr:col>20</xdr:col>
      <xdr:colOff>38100</xdr:colOff>
      <xdr:row>98</xdr:row>
      <xdr:rowOff>89492</xdr:rowOff>
    </xdr:to>
    <xdr:sp macro="" textlink="">
      <xdr:nvSpPr>
        <xdr:cNvPr id="253" name="楕円 252">
          <a:extLst>
            <a:ext uri="{FF2B5EF4-FFF2-40B4-BE49-F238E27FC236}">
              <a16:creationId xmlns:a16="http://schemas.microsoft.com/office/drawing/2014/main" xmlns="" id="{00000000-0008-0000-0700-0000FD000000}"/>
            </a:ext>
          </a:extLst>
        </xdr:cNvPr>
        <xdr:cNvSpPr/>
      </xdr:nvSpPr>
      <xdr:spPr>
        <a:xfrm>
          <a:off x="3746500" y="1678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80619</xdr:rowOff>
    </xdr:from>
    <xdr:ext cx="534377"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3530111" y="1688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141526</xdr:rowOff>
    </xdr:from>
    <xdr:to>
      <xdr:col>15</xdr:col>
      <xdr:colOff>101600</xdr:colOff>
      <xdr:row>98</xdr:row>
      <xdr:rowOff>71676</xdr:rowOff>
    </xdr:to>
    <xdr:sp macro="" textlink="">
      <xdr:nvSpPr>
        <xdr:cNvPr id="255" name="楕円 254">
          <a:extLst>
            <a:ext uri="{FF2B5EF4-FFF2-40B4-BE49-F238E27FC236}">
              <a16:creationId xmlns:a16="http://schemas.microsoft.com/office/drawing/2014/main" xmlns="" id="{00000000-0008-0000-0700-0000FF000000}"/>
            </a:ext>
          </a:extLst>
        </xdr:cNvPr>
        <xdr:cNvSpPr/>
      </xdr:nvSpPr>
      <xdr:spPr>
        <a:xfrm>
          <a:off x="2857500" y="1677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62803</xdr:rowOff>
    </xdr:from>
    <xdr:ext cx="534377"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2641111" y="1686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135094</xdr:rowOff>
    </xdr:from>
    <xdr:to>
      <xdr:col>10</xdr:col>
      <xdr:colOff>165100</xdr:colOff>
      <xdr:row>98</xdr:row>
      <xdr:rowOff>65244</xdr:rowOff>
    </xdr:to>
    <xdr:sp macro="" textlink="">
      <xdr:nvSpPr>
        <xdr:cNvPr id="257" name="楕円 256">
          <a:extLst>
            <a:ext uri="{FF2B5EF4-FFF2-40B4-BE49-F238E27FC236}">
              <a16:creationId xmlns:a16="http://schemas.microsoft.com/office/drawing/2014/main" xmlns="" id="{00000000-0008-0000-0700-000001010000}"/>
            </a:ext>
          </a:extLst>
        </xdr:cNvPr>
        <xdr:cNvSpPr/>
      </xdr:nvSpPr>
      <xdr:spPr>
        <a:xfrm>
          <a:off x="1968500" y="1676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56371</xdr:rowOff>
    </xdr:from>
    <xdr:ext cx="534377"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1752111" y="1685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128708</xdr:rowOff>
    </xdr:from>
    <xdr:to>
      <xdr:col>6</xdr:col>
      <xdr:colOff>38100</xdr:colOff>
      <xdr:row>98</xdr:row>
      <xdr:rowOff>58858</xdr:rowOff>
    </xdr:to>
    <xdr:sp macro="" textlink="">
      <xdr:nvSpPr>
        <xdr:cNvPr id="259" name="楕円 258">
          <a:extLst>
            <a:ext uri="{FF2B5EF4-FFF2-40B4-BE49-F238E27FC236}">
              <a16:creationId xmlns:a16="http://schemas.microsoft.com/office/drawing/2014/main" xmlns="" id="{00000000-0008-0000-0700-000003010000}"/>
            </a:ext>
          </a:extLst>
        </xdr:cNvPr>
        <xdr:cNvSpPr/>
      </xdr:nvSpPr>
      <xdr:spPr>
        <a:xfrm>
          <a:off x="1079500" y="1675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49985</xdr:rowOff>
    </xdr:from>
    <xdr:ext cx="534377" cy="259045"/>
    <xdr:sp macro="" textlink="">
      <xdr:nvSpPr>
        <xdr:cNvPr id="260" name="テキスト ボックス 259">
          <a:extLst>
            <a:ext uri="{FF2B5EF4-FFF2-40B4-BE49-F238E27FC236}">
              <a16:creationId xmlns:a16="http://schemas.microsoft.com/office/drawing/2014/main" xmlns="" id="{00000000-0008-0000-0700-000004010000}"/>
            </a:ext>
          </a:extLst>
        </xdr:cNvPr>
        <xdr:cNvSpPr txBox="1"/>
      </xdr:nvSpPr>
      <xdr:spPr>
        <a:xfrm>
          <a:off x="863111" y="1685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xmlns=""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xmlns=""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xmlns=""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xmlns=""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115316</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flipV="1">
          <a:off x="10475595" y="5258816"/>
          <a:ext cx="127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xmlns=""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61993</xdr:rowOff>
    </xdr:from>
    <xdr:ext cx="469744" cy="259045"/>
    <xdr:sp macro="" textlink="">
      <xdr:nvSpPr>
        <xdr:cNvPr id="287" name="労働費最大値テキスト">
          <a:extLst>
            <a:ext uri="{FF2B5EF4-FFF2-40B4-BE49-F238E27FC236}">
              <a16:creationId xmlns:a16="http://schemas.microsoft.com/office/drawing/2014/main" xmlns="" id="{00000000-0008-0000-0700-00001F010000}"/>
            </a:ext>
          </a:extLst>
        </xdr:cNvPr>
        <xdr:cNvSpPr txBox="1"/>
      </xdr:nvSpPr>
      <xdr:spPr>
        <a:xfrm>
          <a:off x="10528300" y="503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115316</xdr:rowOff>
    </xdr:from>
    <xdr:to>
      <xdr:col>55</xdr:col>
      <xdr:colOff>88900</xdr:colOff>
      <xdr:row>30</xdr:row>
      <xdr:rowOff>115316</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10388600" y="5258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26162</xdr:rowOff>
    </xdr:from>
    <xdr:to>
      <xdr:col>55</xdr:col>
      <xdr:colOff>0</xdr:colOff>
      <xdr:row>39</xdr:row>
      <xdr:rowOff>34354</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9639300" y="6712712"/>
          <a:ext cx="8382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52912</xdr:rowOff>
    </xdr:from>
    <xdr:ext cx="378565" cy="259045"/>
    <xdr:sp macro="" textlink="">
      <xdr:nvSpPr>
        <xdr:cNvPr id="290" name="労働費平均値テキスト">
          <a:extLst>
            <a:ext uri="{FF2B5EF4-FFF2-40B4-BE49-F238E27FC236}">
              <a16:creationId xmlns:a16="http://schemas.microsoft.com/office/drawing/2014/main" xmlns="" id="{00000000-0008-0000-0700-000022010000}"/>
            </a:ext>
          </a:extLst>
        </xdr:cNvPr>
        <xdr:cNvSpPr txBox="1"/>
      </xdr:nvSpPr>
      <xdr:spPr>
        <a:xfrm>
          <a:off x="10528300" y="63965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30035</xdr:rowOff>
    </xdr:from>
    <xdr:to>
      <xdr:col>55</xdr:col>
      <xdr:colOff>50800</xdr:colOff>
      <xdr:row>38</xdr:row>
      <xdr:rowOff>131635</xdr:rowOff>
    </xdr:to>
    <xdr:sp macro="" textlink="">
      <xdr:nvSpPr>
        <xdr:cNvPr id="291" name="フローチャート: 判断 290">
          <a:extLst>
            <a:ext uri="{FF2B5EF4-FFF2-40B4-BE49-F238E27FC236}">
              <a16:creationId xmlns:a16="http://schemas.microsoft.com/office/drawing/2014/main" xmlns="" id="{00000000-0008-0000-0700-000023010000}"/>
            </a:ext>
          </a:extLst>
        </xdr:cNvPr>
        <xdr:cNvSpPr/>
      </xdr:nvSpPr>
      <xdr:spPr>
        <a:xfrm>
          <a:off x="104267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26162</xdr:rowOff>
    </xdr:from>
    <xdr:to>
      <xdr:col>50</xdr:col>
      <xdr:colOff>114300</xdr:colOff>
      <xdr:row>39</xdr:row>
      <xdr:rowOff>32068</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flipV="1">
          <a:off x="8750300" y="6712712"/>
          <a:ext cx="8890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61278</xdr:rowOff>
    </xdr:from>
    <xdr:to>
      <xdr:col>50</xdr:col>
      <xdr:colOff>165100</xdr:colOff>
      <xdr:row>38</xdr:row>
      <xdr:rowOff>162878</xdr:rowOff>
    </xdr:to>
    <xdr:sp macro="" textlink="">
      <xdr:nvSpPr>
        <xdr:cNvPr id="293" name="フローチャート: 判断 292">
          <a:extLst>
            <a:ext uri="{FF2B5EF4-FFF2-40B4-BE49-F238E27FC236}">
              <a16:creationId xmlns:a16="http://schemas.microsoft.com/office/drawing/2014/main" xmlns="" id="{00000000-0008-0000-0700-000025010000}"/>
            </a:ext>
          </a:extLst>
        </xdr:cNvPr>
        <xdr:cNvSpPr/>
      </xdr:nvSpPr>
      <xdr:spPr>
        <a:xfrm>
          <a:off x="9588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7955</xdr:rowOff>
    </xdr:from>
    <xdr:ext cx="378565" cy="259045"/>
    <xdr:sp macro="" textlink="">
      <xdr:nvSpPr>
        <xdr:cNvPr id="294" name="テキスト ボックス 293">
          <a:extLst>
            <a:ext uri="{FF2B5EF4-FFF2-40B4-BE49-F238E27FC236}">
              <a16:creationId xmlns:a16="http://schemas.microsoft.com/office/drawing/2014/main" xmlns="" id="{00000000-0008-0000-0700-000026010000}"/>
            </a:ext>
          </a:extLst>
        </xdr:cNvPr>
        <xdr:cNvSpPr txBox="1"/>
      </xdr:nvSpPr>
      <xdr:spPr>
        <a:xfrm>
          <a:off x="9450017" y="635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32068</xdr:rowOff>
    </xdr:from>
    <xdr:to>
      <xdr:col>45</xdr:col>
      <xdr:colOff>177800</xdr:colOff>
      <xdr:row>39</xdr:row>
      <xdr:rowOff>33020</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flipV="1">
          <a:off x="7861300" y="6718618"/>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12509</xdr:rowOff>
    </xdr:from>
    <xdr:to>
      <xdr:col>46</xdr:col>
      <xdr:colOff>38100</xdr:colOff>
      <xdr:row>38</xdr:row>
      <xdr:rowOff>114109</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8699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130636</xdr:rowOff>
    </xdr:from>
    <xdr:ext cx="378565"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8561017" y="6302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33020</xdr:rowOff>
    </xdr:from>
    <xdr:to>
      <xdr:col>41</xdr:col>
      <xdr:colOff>50800</xdr:colOff>
      <xdr:row>39</xdr:row>
      <xdr:rowOff>37782</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flipV="1">
          <a:off x="6972300" y="6719570"/>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158623</xdr:rowOff>
    </xdr:from>
    <xdr:to>
      <xdr:col>41</xdr:col>
      <xdr:colOff>101600</xdr:colOff>
      <xdr:row>38</xdr:row>
      <xdr:rowOff>88773</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7810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105300</xdr:rowOff>
    </xdr:from>
    <xdr:ext cx="378565"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7672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71755</xdr:rowOff>
    </xdr:from>
    <xdr:to>
      <xdr:col>36</xdr:col>
      <xdr:colOff>165100</xdr:colOff>
      <xdr:row>38</xdr:row>
      <xdr:rowOff>1905</xdr:rowOff>
    </xdr:to>
    <xdr:sp macro="" textlink="">
      <xdr:nvSpPr>
        <xdr:cNvPr id="301" name="フローチャート: 判断 300">
          <a:extLst>
            <a:ext uri="{FF2B5EF4-FFF2-40B4-BE49-F238E27FC236}">
              <a16:creationId xmlns:a16="http://schemas.microsoft.com/office/drawing/2014/main" xmlns="" id="{00000000-0008-0000-0700-00002D010000}"/>
            </a:ext>
          </a:extLst>
        </xdr:cNvPr>
        <xdr:cNvSpPr/>
      </xdr:nvSpPr>
      <xdr:spPr>
        <a:xfrm>
          <a:off x="6921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18432</xdr:rowOff>
    </xdr:from>
    <xdr:ext cx="469744"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6737428"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155004</xdr:rowOff>
    </xdr:from>
    <xdr:to>
      <xdr:col>55</xdr:col>
      <xdr:colOff>50800</xdr:colOff>
      <xdr:row>39</xdr:row>
      <xdr:rowOff>85154</xdr:rowOff>
    </xdr:to>
    <xdr:sp macro="" textlink="">
      <xdr:nvSpPr>
        <xdr:cNvPr id="308" name="楕円 307">
          <a:extLst>
            <a:ext uri="{FF2B5EF4-FFF2-40B4-BE49-F238E27FC236}">
              <a16:creationId xmlns:a16="http://schemas.microsoft.com/office/drawing/2014/main" xmlns="" id="{00000000-0008-0000-0700-000034010000}"/>
            </a:ext>
          </a:extLst>
        </xdr:cNvPr>
        <xdr:cNvSpPr/>
      </xdr:nvSpPr>
      <xdr:spPr>
        <a:xfrm>
          <a:off x="10426700" y="667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69931</xdr:rowOff>
    </xdr:from>
    <xdr:ext cx="313932" cy="259045"/>
    <xdr:sp macro="" textlink="">
      <xdr:nvSpPr>
        <xdr:cNvPr id="309" name="労働費該当値テキスト">
          <a:extLst>
            <a:ext uri="{FF2B5EF4-FFF2-40B4-BE49-F238E27FC236}">
              <a16:creationId xmlns:a16="http://schemas.microsoft.com/office/drawing/2014/main" xmlns="" id="{00000000-0008-0000-0700-000035010000}"/>
            </a:ext>
          </a:extLst>
        </xdr:cNvPr>
        <xdr:cNvSpPr txBox="1"/>
      </xdr:nvSpPr>
      <xdr:spPr>
        <a:xfrm>
          <a:off x="10528300" y="65850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146812</xdr:rowOff>
    </xdr:from>
    <xdr:to>
      <xdr:col>50</xdr:col>
      <xdr:colOff>165100</xdr:colOff>
      <xdr:row>39</xdr:row>
      <xdr:rowOff>76962</xdr:rowOff>
    </xdr:to>
    <xdr:sp macro="" textlink="">
      <xdr:nvSpPr>
        <xdr:cNvPr id="310" name="楕円 309">
          <a:extLst>
            <a:ext uri="{FF2B5EF4-FFF2-40B4-BE49-F238E27FC236}">
              <a16:creationId xmlns:a16="http://schemas.microsoft.com/office/drawing/2014/main" xmlns="" id="{00000000-0008-0000-0700-000036010000}"/>
            </a:ext>
          </a:extLst>
        </xdr:cNvPr>
        <xdr:cNvSpPr/>
      </xdr:nvSpPr>
      <xdr:spPr>
        <a:xfrm>
          <a:off x="9588500" y="66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68089</xdr:rowOff>
    </xdr:from>
    <xdr:ext cx="313932"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9482333" y="67546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152718</xdr:rowOff>
    </xdr:from>
    <xdr:to>
      <xdr:col>46</xdr:col>
      <xdr:colOff>38100</xdr:colOff>
      <xdr:row>39</xdr:row>
      <xdr:rowOff>82868</xdr:rowOff>
    </xdr:to>
    <xdr:sp macro="" textlink="">
      <xdr:nvSpPr>
        <xdr:cNvPr id="312" name="楕円 311">
          <a:extLst>
            <a:ext uri="{FF2B5EF4-FFF2-40B4-BE49-F238E27FC236}">
              <a16:creationId xmlns:a16="http://schemas.microsoft.com/office/drawing/2014/main" xmlns="" id="{00000000-0008-0000-0700-000038010000}"/>
            </a:ext>
          </a:extLst>
        </xdr:cNvPr>
        <xdr:cNvSpPr/>
      </xdr:nvSpPr>
      <xdr:spPr>
        <a:xfrm>
          <a:off x="8699500" y="666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73995</xdr:rowOff>
    </xdr:from>
    <xdr:ext cx="313932"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8593333" y="67605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153670</xdr:rowOff>
    </xdr:from>
    <xdr:to>
      <xdr:col>41</xdr:col>
      <xdr:colOff>101600</xdr:colOff>
      <xdr:row>39</xdr:row>
      <xdr:rowOff>83820</xdr:rowOff>
    </xdr:to>
    <xdr:sp macro="" textlink="">
      <xdr:nvSpPr>
        <xdr:cNvPr id="314" name="楕円 313">
          <a:extLst>
            <a:ext uri="{FF2B5EF4-FFF2-40B4-BE49-F238E27FC236}">
              <a16:creationId xmlns:a16="http://schemas.microsoft.com/office/drawing/2014/main" xmlns="" id="{00000000-0008-0000-0700-00003A010000}"/>
            </a:ext>
          </a:extLst>
        </xdr:cNvPr>
        <xdr:cNvSpPr/>
      </xdr:nvSpPr>
      <xdr:spPr>
        <a:xfrm>
          <a:off x="78105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74947</xdr:rowOff>
    </xdr:from>
    <xdr:ext cx="313932"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7704333" y="6761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158432</xdr:rowOff>
    </xdr:from>
    <xdr:to>
      <xdr:col>36</xdr:col>
      <xdr:colOff>165100</xdr:colOff>
      <xdr:row>39</xdr:row>
      <xdr:rowOff>88582</xdr:rowOff>
    </xdr:to>
    <xdr:sp macro="" textlink="">
      <xdr:nvSpPr>
        <xdr:cNvPr id="316" name="楕円 315">
          <a:extLst>
            <a:ext uri="{FF2B5EF4-FFF2-40B4-BE49-F238E27FC236}">
              <a16:creationId xmlns:a16="http://schemas.microsoft.com/office/drawing/2014/main" xmlns="" id="{00000000-0008-0000-0700-00003C010000}"/>
            </a:ext>
          </a:extLst>
        </xdr:cNvPr>
        <xdr:cNvSpPr/>
      </xdr:nvSpPr>
      <xdr:spPr>
        <a:xfrm>
          <a:off x="6921500" y="667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79709</xdr:rowOff>
    </xdr:from>
    <xdr:ext cx="313932"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6815333" y="67662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xmlns=""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xmlns=""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xmlns=""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125108</xdr:rowOff>
    </xdr:from>
    <xdr:to>
      <xdr:col>54</xdr:col>
      <xdr:colOff>189865</xdr:colOff>
      <xdr:row>58</xdr:row>
      <xdr:rowOff>152174</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flipV="1">
          <a:off x="10475595" y="8697608"/>
          <a:ext cx="1270" cy="1398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156001</xdr:rowOff>
    </xdr:from>
    <xdr:ext cx="469744" cy="259045"/>
    <xdr:sp macro="" textlink="">
      <xdr:nvSpPr>
        <xdr:cNvPr id="342" name="農林水産業費最小値テキスト">
          <a:extLst>
            <a:ext uri="{FF2B5EF4-FFF2-40B4-BE49-F238E27FC236}">
              <a16:creationId xmlns:a16="http://schemas.microsoft.com/office/drawing/2014/main" xmlns="" id="{00000000-0008-0000-0700-000056010000}"/>
            </a:ext>
          </a:extLst>
        </xdr:cNvPr>
        <xdr:cNvSpPr txBox="1"/>
      </xdr:nvSpPr>
      <xdr:spPr>
        <a:xfrm>
          <a:off x="10528300" y="1010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152174</xdr:rowOff>
    </xdr:from>
    <xdr:to>
      <xdr:col>55</xdr:col>
      <xdr:colOff>88900</xdr:colOff>
      <xdr:row>58</xdr:row>
      <xdr:rowOff>152174</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10388600" y="1009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71785</xdr:rowOff>
    </xdr:from>
    <xdr:ext cx="599010" cy="259045"/>
    <xdr:sp macro="" textlink="">
      <xdr:nvSpPr>
        <xdr:cNvPr id="344" name="農林水産業費最大値テキスト">
          <a:extLst>
            <a:ext uri="{FF2B5EF4-FFF2-40B4-BE49-F238E27FC236}">
              <a16:creationId xmlns:a16="http://schemas.microsoft.com/office/drawing/2014/main" xmlns="" id="{00000000-0008-0000-0700-000058010000}"/>
            </a:ext>
          </a:extLst>
        </xdr:cNvPr>
        <xdr:cNvSpPr txBox="1"/>
      </xdr:nvSpPr>
      <xdr:spPr>
        <a:xfrm>
          <a:off x="10528300" y="847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191,915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125108</xdr:rowOff>
    </xdr:from>
    <xdr:to>
      <xdr:col>55</xdr:col>
      <xdr:colOff>88900</xdr:colOff>
      <xdr:row>50</xdr:row>
      <xdr:rowOff>125108</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10388600" y="869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58189</xdr:rowOff>
    </xdr:from>
    <xdr:to>
      <xdr:col>55</xdr:col>
      <xdr:colOff>0</xdr:colOff>
      <xdr:row>57</xdr:row>
      <xdr:rowOff>117777</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9639300" y="9830839"/>
          <a:ext cx="838200" cy="5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67856</xdr:rowOff>
    </xdr:from>
    <xdr:ext cx="534377" cy="259045"/>
    <xdr:sp macro="" textlink="">
      <xdr:nvSpPr>
        <xdr:cNvPr id="347" name="農林水産業費平均値テキスト">
          <a:extLst>
            <a:ext uri="{FF2B5EF4-FFF2-40B4-BE49-F238E27FC236}">
              <a16:creationId xmlns:a16="http://schemas.microsoft.com/office/drawing/2014/main" xmlns="" id="{00000000-0008-0000-0700-00005B010000}"/>
            </a:ext>
          </a:extLst>
        </xdr:cNvPr>
        <xdr:cNvSpPr txBox="1"/>
      </xdr:nvSpPr>
      <xdr:spPr>
        <a:xfrm>
          <a:off x="10528300" y="9669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44979</xdr:rowOff>
    </xdr:from>
    <xdr:to>
      <xdr:col>55</xdr:col>
      <xdr:colOff>50800</xdr:colOff>
      <xdr:row>57</xdr:row>
      <xdr:rowOff>146579</xdr:rowOff>
    </xdr:to>
    <xdr:sp macro="" textlink="">
      <xdr:nvSpPr>
        <xdr:cNvPr id="348" name="フローチャート: 判断 347">
          <a:extLst>
            <a:ext uri="{FF2B5EF4-FFF2-40B4-BE49-F238E27FC236}">
              <a16:creationId xmlns:a16="http://schemas.microsoft.com/office/drawing/2014/main" xmlns="" id="{00000000-0008-0000-0700-00005C010000}"/>
            </a:ext>
          </a:extLst>
        </xdr:cNvPr>
        <xdr:cNvSpPr/>
      </xdr:nvSpPr>
      <xdr:spPr>
        <a:xfrm>
          <a:off x="104267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58189</xdr:rowOff>
    </xdr:from>
    <xdr:to>
      <xdr:col>50</xdr:col>
      <xdr:colOff>114300</xdr:colOff>
      <xdr:row>57</xdr:row>
      <xdr:rowOff>79235</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flipV="1">
          <a:off x="8750300" y="9830839"/>
          <a:ext cx="889000" cy="2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74368</xdr:rowOff>
    </xdr:from>
    <xdr:to>
      <xdr:col>50</xdr:col>
      <xdr:colOff>165100</xdr:colOff>
      <xdr:row>58</xdr:row>
      <xdr:rowOff>4518</xdr:rowOff>
    </xdr:to>
    <xdr:sp macro="" textlink="">
      <xdr:nvSpPr>
        <xdr:cNvPr id="350" name="フローチャート: 判断 349">
          <a:extLst>
            <a:ext uri="{FF2B5EF4-FFF2-40B4-BE49-F238E27FC236}">
              <a16:creationId xmlns:a16="http://schemas.microsoft.com/office/drawing/2014/main" xmlns="" id="{00000000-0008-0000-0700-00005E010000}"/>
            </a:ext>
          </a:extLst>
        </xdr:cNvPr>
        <xdr:cNvSpPr/>
      </xdr:nvSpPr>
      <xdr:spPr>
        <a:xfrm>
          <a:off x="9588500" y="984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167095</xdr:rowOff>
    </xdr:from>
    <xdr:ext cx="534377" cy="259045"/>
    <xdr:sp macro="" textlink="">
      <xdr:nvSpPr>
        <xdr:cNvPr id="351" name="テキスト ボックス 350">
          <a:extLst>
            <a:ext uri="{FF2B5EF4-FFF2-40B4-BE49-F238E27FC236}">
              <a16:creationId xmlns:a16="http://schemas.microsoft.com/office/drawing/2014/main" xmlns="" id="{00000000-0008-0000-0700-00005F010000}"/>
            </a:ext>
          </a:extLst>
        </xdr:cNvPr>
        <xdr:cNvSpPr txBox="1"/>
      </xdr:nvSpPr>
      <xdr:spPr>
        <a:xfrm>
          <a:off x="9372111" y="993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67135</xdr:rowOff>
    </xdr:from>
    <xdr:to>
      <xdr:col>45</xdr:col>
      <xdr:colOff>177800</xdr:colOff>
      <xdr:row>57</xdr:row>
      <xdr:rowOff>79235</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a:off x="7861300" y="9668335"/>
          <a:ext cx="889000" cy="18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77188</xdr:rowOff>
    </xdr:from>
    <xdr:to>
      <xdr:col>46</xdr:col>
      <xdr:colOff>38100</xdr:colOff>
      <xdr:row>58</xdr:row>
      <xdr:rowOff>7338</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8699500" y="984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169915</xdr:rowOff>
    </xdr:from>
    <xdr:ext cx="534377"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8483111" y="994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67135</xdr:rowOff>
    </xdr:from>
    <xdr:to>
      <xdr:col>41</xdr:col>
      <xdr:colOff>50800</xdr:colOff>
      <xdr:row>57</xdr:row>
      <xdr:rowOff>26307</xdr:rowOff>
    </xdr:to>
    <xdr:cxnSp macro="">
      <xdr:nvCxnSpPr>
        <xdr:cNvPr id="355" name="直線コネクタ 354">
          <a:extLst>
            <a:ext uri="{FF2B5EF4-FFF2-40B4-BE49-F238E27FC236}">
              <a16:creationId xmlns:a16="http://schemas.microsoft.com/office/drawing/2014/main" xmlns="" id="{00000000-0008-0000-0700-000063010000}"/>
            </a:ext>
          </a:extLst>
        </xdr:cNvPr>
        <xdr:cNvCxnSpPr/>
      </xdr:nvCxnSpPr>
      <xdr:spPr>
        <a:xfrm flipV="1">
          <a:off x="6972300" y="9668335"/>
          <a:ext cx="889000" cy="13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37869</xdr:rowOff>
    </xdr:from>
    <xdr:to>
      <xdr:col>41</xdr:col>
      <xdr:colOff>101600</xdr:colOff>
      <xdr:row>57</xdr:row>
      <xdr:rowOff>139469</xdr:rowOff>
    </xdr:to>
    <xdr:sp macro="" textlink="">
      <xdr:nvSpPr>
        <xdr:cNvPr id="356" name="フローチャート: 判断 355">
          <a:extLst>
            <a:ext uri="{FF2B5EF4-FFF2-40B4-BE49-F238E27FC236}">
              <a16:creationId xmlns:a16="http://schemas.microsoft.com/office/drawing/2014/main" xmlns="" id="{00000000-0008-0000-0700-000064010000}"/>
            </a:ext>
          </a:extLst>
        </xdr:cNvPr>
        <xdr:cNvSpPr/>
      </xdr:nvSpPr>
      <xdr:spPr>
        <a:xfrm>
          <a:off x="7810500" y="981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130596</xdr:rowOff>
    </xdr:from>
    <xdr:ext cx="534377"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7594111" y="990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160650</xdr:rowOff>
    </xdr:from>
    <xdr:to>
      <xdr:col>36</xdr:col>
      <xdr:colOff>165100</xdr:colOff>
      <xdr:row>58</xdr:row>
      <xdr:rowOff>90800</xdr:rowOff>
    </xdr:to>
    <xdr:sp macro="" textlink="">
      <xdr:nvSpPr>
        <xdr:cNvPr id="358" name="フローチャート: 判断 357">
          <a:extLst>
            <a:ext uri="{FF2B5EF4-FFF2-40B4-BE49-F238E27FC236}">
              <a16:creationId xmlns:a16="http://schemas.microsoft.com/office/drawing/2014/main" xmlns="" id="{00000000-0008-0000-0700-000066010000}"/>
            </a:ext>
          </a:extLst>
        </xdr:cNvPr>
        <xdr:cNvSpPr/>
      </xdr:nvSpPr>
      <xdr:spPr>
        <a:xfrm>
          <a:off x="6921500" y="993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81927</xdr:rowOff>
    </xdr:from>
    <xdr:ext cx="534377"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6705111" y="1002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66977</xdr:rowOff>
    </xdr:from>
    <xdr:to>
      <xdr:col>55</xdr:col>
      <xdr:colOff>50800</xdr:colOff>
      <xdr:row>57</xdr:row>
      <xdr:rowOff>168577</xdr:rowOff>
    </xdr:to>
    <xdr:sp macro="" textlink="">
      <xdr:nvSpPr>
        <xdr:cNvPr id="365" name="楕円 364">
          <a:extLst>
            <a:ext uri="{FF2B5EF4-FFF2-40B4-BE49-F238E27FC236}">
              <a16:creationId xmlns:a16="http://schemas.microsoft.com/office/drawing/2014/main" xmlns="" id="{00000000-0008-0000-0700-00006D010000}"/>
            </a:ext>
          </a:extLst>
        </xdr:cNvPr>
        <xdr:cNvSpPr/>
      </xdr:nvSpPr>
      <xdr:spPr>
        <a:xfrm>
          <a:off x="10426700" y="983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45404</xdr:rowOff>
    </xdr:from>
    <xdr:ext cx="534377" cy="259045"/>
    <xdr:sp macro="" textlink="">
      <xdr:nvSpPr>
        <xdr:cNvPr id="366" name="農林水産業費該当値テキスト">
          <a:extLst>
            <a:ext uri="{FF2B5EF4-FFF2-40B4-BE49-F238E27FC236}">
              <a16:creationId xmlns:a16="http://schemas.microsoft.com/office/drawing/2014/main" xmlns="" id="{00000000-0008-0000-0700-00006E010000}"/>
            </a:ext>
          </a:extLst>
        </xdr:cNvPr>
        <xdr:cNvSpPr txBox="1"/>
      </xdr:nvSpPr>
      <xdr:spPr>
        <a:xfrm>
          <a:off x="10528300" y="981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7389</xdr:rowOff>
    </xdr:from>
    <xdr:to>
      <xdr:col>50</xdr:col>
      <xdr:colOff>165100</xdr:colOff>
      <xdr:row>57</xdr:row>
      <xdr:rowOff>108989</xdr:rowOff>
    </xdr:to>
    <xdr:sp macro="" textlink="">
      <xdr:nvSpPr>
        <xdr:cNvPr id="367" name="楕円 366">
          <a:extLst>
            <a:ext uri="{FF2B5EF4-FFF2-40B4-BE49-F238E27FC236}">
              <a16:creationId xmlns:a16="http://schemas.microsoft.com/office/drawing/2014/main" xmlns="" id="{00000000-0008-0000-0700-00006F010000}"/>
            </a:ext>
          </a:extLst>
        </xdr:cNvPr>
        <xdr:cNvSpPr/>
      </xdr:nvSpPr>
      <xdr:spPr>
        <a:xfrm>
          <a:off x="9588500" y="978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125516</xdr:rowOff>
    </xdr:from>
    <xdr:ext cx="534377"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9372111" y="955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28435</xdr:rowOff>
    </xdr:from>
    <xdr:to>
      <xdr:col>46</xdr:col>
      <xdr:colOff>38100</xdr:colOff>
      <xdr:row>57</xdr:row>
      <xdr:rowOff>130035</xdr:rowOff>
    </xdr:to>
    <xdr:sp macro="" textlink="">
      <xdr:nvSpPr>
        <xdr:cNvPr id="369" name="楕円 368">
          <a:extLst>
            <a:ext uri="{FF2B5EF4-FFF2-40B4-BE49-F238E27FC236}">
              <a16:creationId xmlns:a16="http://schemas.microsoft.com/office/drawing/2014/main" xmlns="" id="{00000000-0008-0000-0700-000071010000}"/>
            </a:ext>
          </a:extLst>
        </xdr:cNvPr>
        <xdr:cNvSpPr/>
      </xdr:nvSpPr>
      <xdr:spPr>
        <a:xfrm>
          <a:off x="8699500" y="980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146562</xdr:rowOff>
    </xdr:from>
    <xdr:ext cx="534377"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8483111" y="957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16335</xdr:rowOff>
    </xdr:from>
    <xdr:to>
      <xdr:col>41</xdr:col>
      <xdr:colOff>101600</xdr:colOff>
      <xdr:row>56</xdr:row>
      <xdr:rowOff>117935</xdr:rowOff>
    </xdr:to>
    <xdr:sp macro="" textlink="">
      <xdr:nvSpPr>
        <xdr:cNvPr id="371" name="楕円 370">
          <a:extLst>
            <a:ext uri="{FF2B5EF4-FFF2-40B4-BE49-F238E27FC236}">
              <a16:creationId xmlns:a16="http://schemas.microsoft.com/office/drawing/2014/main" xmlns="" id="{00000000-0008-0000-0700-000073010000}"/>
            </a:ext>
          </a:extLst>
        </xdr:cNvPr>
        <xdr:cNvSpPr/>
      </xdr:nvSpPr>
      <xdr:spPr>
        <a:xfrm>
          <a:off x="7810500" y="961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134462</xdr:rowOff>
    </xdr:from>
    <xdr:ext cx="534377"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7594111" y="939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146957</xdr:rowOff>
    </xdr:from>
    <xdr:to>
      <xdr:col>36</xdr:col>
      <xdr:colOff>165100</xdr:colOff>
      <xdr:row>57</xdr:row>
      <xdr:rowOff>77107</xdr:rowOff>
    </xdr:to>
    <xdr:sp macro="" textlink="">
      <xdr:nvSpPr>
        <xdr:cNvPr id="373" name="楕円 372">
          <a:extLst>
            <a:ext uri="{FF2B5EF4-FFF2-40B4-BE49-F238E27FC236}">
              <a16:creationId xmlns:a16="http://schemas.microsoft.com/office/drawing/2014/main" xmlns="" id="{00000000-0008-0000-0700-000075010000}"/>
            </a:ext>
          </a:extLst>
        </xdr:cNvPr>
        <xdr:cNvSpPr/>
      </xdr:nvSpPr>
      <xdr:spPr>
        <a:xfrm>
          <a:off x="69215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93634</xdr:rowOff>
    </xdr:from>
    <xdr:ext cx="534377" cy="259045"/>
    <xdr:sp macro="" textlink="">
      <xdr:nvSpPr>
        <xdr:cNvPr id="374" name="テキスト ボックス 373">
          <a:extLst>
            <a:ext uri="{FF2B5EF4-FFF2-40B4-BE49-F238E27FC236}">
              <a16:creationId xmlns:a16="http://schemas.microsoft.com/office/drawing/2014/main" xmlns="" id="{00000000-0008-0000-0700-000076010000}"/>
            </a:ext>
          </a:extLst>
        </xdr:cNvPr>
        <xdr:cNvSpPr txBox="1"/>
      </xdr:nvSpPr>
      <xdr:spPr>
        <a:xfrm>
          <a:off x="6705111" y="95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xmlns=""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xmlns=""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xmlns=""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xmlns=""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118349</xdr:rowOff>
    </xdr:from>
    <xdr:to>
      <xdr:col>54</xdr:col>
      <xdr:colOff>189865</xdr:colOff>
      <xdr:row>78</xdr:row>
      <xdr:rowOff>105981</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flipV="1">
          <a:off x="10475595" y="12119849"/>
          <a:ext cx="1270" cy="135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109808</xdr:rowOff>
    </xdr:from>
    <xdr:ext cx="469744" cy="259045"/>
    <xdr:sp macro="" textlink="">
      <xdr:nvSpPr>
        <xdr:cNvPr id="397" name="商工費最小値テキスト">
          <a:extLst>
            <a:ext uri="{FF2B5EF4-FFF2-40B4-BE49-F238E27FC236}">
              <a16:creationId xmlns:a16="http://schemas.microsoft.com/office/drawing/2014/main" xmlns="" id="{00000000-0008-0000-0700-00008D010000}"/>
            </a:ext>
          </a:extLst>
        </xdr:cNvPr>
        <xdr:cNvSpPr txBox="1"/>
      </xdr:nvSpPr>
      <xdr:spPr>
        <a:xfrm>
          <a:off x="10528300" y="1348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105981</xdr:rowOff>
    </xdr:from>
    <xdr:to>
      <xdr:col>55</xdr:col>
      <xdr:colOff>88900</xdr:colOff>
      <xdr:row>78</xdr:row>
      <xdr:rowOff>105981</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10388600" y="13479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65026</xdr:rowOff>
    </xdr:from>
    <xdr:ext cx="534377" cy="259045"/>
    <xdr:sp macro="" textlink="">
      <xdr:nvSpPr>
        <xdr:cNvPr id="399" name="商工費最大値テキスト">
          <a:extLst>
            <a:ext uri="{FF2B5EF4-FFF2-40B4-BE49-F238E27FC236}">
              <a16:creationId xmlns:a16="http://schemas.microsoft.com/office/drawing/2014/main" xmlns="" id="{00000000-0008-0000-0700-00008F010000}"/>
            </a:ext>
          </a:extLst>
        </xdr:cNvPr>
        <xdr:cNvSpPr txBox="1"/>
      </xdr:nvSpPr>
      <xdr:spPr>
        <a:xfrm>
          <a:off x="10528300" y="1189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118349</xdr:rowOff>
    </xdr:from>
    <xdr:to>
      <xdr:col>55</xdr:col>
      <xdr:colOff>88900</xdr:colOff>
      <xdr:row>70</xdr:row>
      <xdr:rowOff>118349</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10388600" y="121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150330</xdr:rowOff>
    </xdr:from>
    <xdr:to>
      <xdr:col>55</xdr:col>
      <xdr:colOff>0</xdr:colOff>
      <xdr:row>77</xdr:row>
      <xdr:rowOff>33584</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flipV="1">
          <a:off x="9639300" y="13009080"/>
          <a:ext cx="838200" cy="22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15526</xdr:rowOff>
    </xdr:from>
    <xdr:ext cx="534377" cy="259045"/>
    <xdr:sp macro="" textlink="">
      <xdr:nvSpPr>
        <xdr:cNvPr id="402" name="商工費平均値テキスト">
          <a:extLst>
            <a:ext uri="{FF2B5EF4-FFF2-40B4-BE49-F238E27FC236}">
              <a16:creationId xmlns:a16="http://schemas.microsoft.com/office/drawing/2014/main" xmlns="" id="{00000000-0008-0000-0700-000092010000}"/>
            </a:ext>
          </a:extLst>
        </xdr:cNvPr>
        <xdr:cNvSpPr txBox="1"/>
      </xdr:nvSpPr>
      <xdr:spPr>
        <a:xfrm>
          <a:off x="10528300" y="13045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37099</xdr:rowOff>
    </xdr:from>
    <xdr:to>
      <xdr:col>55</xdr:col>
      <xdr:colOff>50800</xdr:colOff>
      <xdr:row>76</xdr:row>
      <xdr:rowOff>138699</xdr:rowOff>
    </xdr:to>
    <xdr:sp macro="" textlink="">
      <xdr:nvSpPr>
        <xdr:cNvPr id="403" name="フローチャート: 判断 402">
          <a:extLst>
            <a:ext uri="{FF2B5EF4-FFF2-40B4-BE49-F238E27FC236}">
              <a16:creationId xmlns:a16="http://schemas.microsoft.com/office/drawing/2014/main" xmlns="" id="{00000000-0008-0000-0700-000093010000}"/>
            </a:ext>
          </a:extLst>
        </xdr:cNvPr>
        <xdr:cNvSpPr/>
      </xdr:nvSpPr>
      <xdr:spPr>
        <a:xfrm>
          <a:off x="104267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23960</xdr:rowOff>
    </xdr:from>
    <xdr:to>
      <xdr:col>50</xdr:col>
      <xdr:colOff>114300</xdr:colOff>
      <xdr:row>77</xdr:row>
      <xdr:rowOff>33584</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8750300" y="13225610"/>
          <a:ext cx="889000" cy="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3930</xdr:rowOff>
    </xdr:from>
    <xdr:to>
      <xdr:col>50</xdr:col>
      <xdr:colOff>165100</xdr:colOff>
      <xdr:row>76</xdr:row>
      <xdr:rowOff>105530</xdr:rowOff>
    </xdr:to>
    <xdr:sp macro="" textlink="">
      <xdr:nvSpPr>
        <xdr:cNvPr id="405" name="フローチャート: 判断 404">
          <a:extLst>
            <a:ext uri="{FF2B5EF4-FFF2-40B4-BE49-F238E27FC236}">
              <a16:creationId xmlns:a16="http://schemas.microsoft.com/office/drawing/2014/main" xmlns="" id="{00000000-0008-0000-0700-000095010000}"/>
            </a:ext>
          </a:extLst>
        </xdr:cNvPr>
        <xdr:cNvSpPr/>
      </xdr:nvSpPr>
      <xdr:spPr>
        <a:xfrm>
          <a:off x="9588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122056</xdr:rowOff>
    </xdr:from>
    <xdr:ext cx="534377" cy="259045"/>
    <xdr:sp macro="" textlink="">
      <xdr:nvSpPr>
        <xdr:cNvPr id="406" name="テキスト ボックス 405">
          <a:extLst>
            <a:ext uri="{FF2B5EF4-FFF2-40B4-BE49-F238E27FC236}">
              <a16:creationId xmlns:a16="http://schemas.microsoft.com/office/drawing/2014/main" xmlns="" id="{00000000-0008-0000-0700-000096010000}"/>
            </a:ext>
          </a:extLst>
        </xdr:cNvPr>
        <xdr:cNvSpPr txBox="1"/>
      </xdr:nvSpPr>
      <xdr:spPr>
        <a:xfrm>
          <a:off x="9372111" y="128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41173</xdr:rowOff>
    </xdr:from>
    <xdr:to>
      <xdr:col>45</xdr:col>
      <xdr:colOff>177800</xdr:colOff>
      <xdr:row>77</xdr:row>
      <xdr:rowOff>23960</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a:off x="7861300" y="13071373"/>
          <a:ext cx="889000" cy="15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41557</xdr:rowOff>
    </xdr:from>
    <xdr:to>
      <xdr:col>46</xdr:col>
      <xdr:colOff>38100</xdr:colOff>
      <xdr:row>76</xdr:row>
      <xdr:rowOff>143157</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8699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159684</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8483111" y="1284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41173</xdr:rowOff>
    </xdr:from>
    <xdr:to>
      <xdr:col>41</xdr:col>
      <xdr:colOff>50800</xdr:colOff>
      <xdr:row>76</xdr:row>
      <xdr:rowOff>94186</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flipV="1">
          <a:off x="6972300" y="13071373"/>
          <a:ext cx="889000" cy="5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152336</xdr:rowOff>
    </xdr:from>
    <xdr:to>
      <xdr:col>41</xdr:col>
      <xdr:colOff>101600</xdr:colOff>
      <xdr:row>76</xdr:row>
      <xdr:rowOff>82486</xdr:rowOff>
    </xdr:to>
    <xdr:sp macro="" textlink="">
      <xdr:nvSpPr>
        <xdr:cNvPr id="411" name="フローチャート: 判断 410">
          <a:extLst>
            <a:ext uri="{FF2B5EF4-FFF2-40B4-BE49-F238E27FC236}">
              <a16:creationId xmlns:a16="http://schemas.microsoft.com/office/drawing/2014/main" xmlns="" id="{00000000-0008-0000-0700-00009B010000}"/>
            </a:ext>
          </a:extLst>
        </xdr:cNvPr>
        <xdr:cNvSpPr/>
      </xdr:nvSpPr>
      <xdr:spPr>
        <a:xfrm>
          <a:off x="7810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99013</xdr:rowOff>
    </xdr:from>
    <xdr:ext cx="534377"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7594111" y="1278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48758</xdr:rowOff>
    </xdr:from>
    <xdr:to>
      <xdr:col>36</xdr:col>
      <xdr:colOff>165100</xdr:colOff>
      <xdr:row>77</xdr:row>
      <xdr:rowOff>150358</xdr:rowOff>
    </xdr:to>
    <xdr:sp macro="" textlink="">
      <xdr:nvSpPr>
        <xdr:cNvPr id="413" name="フローチャート: 判断 412">
          <a:extLst>
            <a:ext uri="{FF2B5EF4-FFF2-40B4-BE49-F238E27FC236}">
              <a16:creationId xmlns:a16="http://schemas.microsoft.com/office/drawing/2014/main" xmlns="" id="{00000000-0008-0000-0700-00009D010000}"/>
            </a:ext>
          </a:extLst>
        </xdr:cNvPr>
        <xdr:cNvSpPr/>
      </xdr:nvSpPr>
      <xdr:spPr>
        <a:xfrm>
          <a:off x="6921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141485</xdr:rowOff>
    </xdr:from>
    <xdr:ext cx="469744"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6737428" y="1334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99530</xdr:rowOff>
    </xdr:from>
    <xdr:to>
      <xdr:col>55</xdr:col>
      <xdr:colOff>50800</xdr:colOff>
      <xdr:row>76</xdr:row>
      <xdr:rowOff>29679</xdr:rowOff>
    </xdr:to>
    <xdr:sp macro="" textlink="">
      <xdr:nvSpPr>
        <xdr:cNvPr id="420" name="楕円 419">
          <a:extLst>
            <a:ext uri="{FF2B5EF4-FFF2-40B4-BE49-F238E27FC236}">
              <a16:creationId xmlns:a16="http://schemas.microsoft.com/office/drawing/2014/main" xmlns="" id="{00000000-0008-0000-0700-0000A4010000}"/>
            </a:ext>
          </a:extLst>
        </xdr:cNvPr>
        <xdr:cNvSpPr/>
      </xdr:nvSpPr>
      <xdr:spPr>
        <a:xfrm>
          <a:off x="10426700" y="129582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122407</xdr:rowOff>
    </xdr:from>
    <xdr:ext cx="534377" cy="259045"/>
    <xdr:sp macro="" textlink="">
      <xdr:nvSpPr>
        <xdr:cNvPr id="421" name="商工費該当値テキスト">
          <a:extLst>
            <a:ext uri="{FF2B5EF4-FFF2-40B4-BE49-F238E27FC236}">
              <a16:creationId xmlns:a16="http://schemas.microsoft.com/office/drawing/2014/main" xmlns="" id="{00000000-0008-0000-0700-0000A5010000}"/>
            </a:ext>
          </a:extLst>
        </xdr:cNvPr>
        <xdr:cNvSpPr txBox="1"/>
      </xdr:nvSpPr>
      <xdr:spPr>
        <a:xfrm>
          <a:off x="10528300" y="1280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154234</xdr:rowOff>
    </xdr:from>
    <xdr:to>
      <xdr:col>50</xdr:col>
      <xdr:colOff>165100</xdr:colOff>
      <xdr:row>77</xdr:row>
      <xdr:rowOff>84384</xdr:rowOff>
    </xdr:to>
    <xdr:sp macro="" textlink="">
      <xdr:nvSpPr>
        <xdr:cNvPr id="422" name="楕円 421">
          <a:extLst>
            <a:ext uri="{FF2B5EF4-FFF2-40B4-BE49-F238E27FC236}">
              <a16:creationId xmlns:a16="http://schemas.microsoft.com/office/drawing/2014/main" xmlns="" id="{00000000-0008-0000-0700-0000A6010000}"/>
            </a:ext>
          </a:extLst>
        </xdr:cNvPr>
        <xdr:cNvSpPr/>
      </xdr:nvSpPr>
      <xdr:spPr>
        <a:xfrm>
          <a:off x="9588500" y="1318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75511</xdr:rowOff>
    </xdr:from>
    <xdr:ext cx="534377"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9372111" y="1327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144610</xdr:rowOff>
    </xdr:from>
    <xdr:to>
      <xdr:col>46</xdr:col>
      <xdr:colOff>38100</xdr:colOff>
      <xdr:row>77</xdr:row>
      <xdr:rowOff>74760</xdr:rowOff>
    </xdr:to>
    <xdr:sp macro="" textlink="">
      <xdr:nvSpPr>
        <xdr:cNvPr id="424" name="楕円 423">
          <a:extLst>
            <a:ext uri="{FF2B5EF4-FFF2-40B4-BE49-F238E27FC236}">
              <a16:creationId xmlns:a16="http://schemas.microsoft.com/office/drawing/2014/main" xmlns="" id="{00000000-0008-0000-0700-0000A8010000}"/>
            </a:ext>
          </a:extLst>
        </xdr:cNvPr>
        <xdr:cNvSpPr/>
      </xdr:nvSpPr>
      <xdr:spPr>
        <a:xfrm>
          <a:off x="8699500" y="1317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65887</xdr:rowOff>
    </xdr:from>
    <xdr:ext cx="534377"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8483111" y="1326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161823</xdr:rowOff>
    </xdr:from>
    <xdr:to>
      <xdr:col>41</xdr:col>
      <xdr:colOff>101600</xdr:colOff>
      <xdr:row>76</xdr:row>
      <xdr:rowOff>91973</xdr:rowOff>
    </xdr:to>
    <xdr:sp macro="" textlink="">
      <xdr:nvSpPr>
        <xdr:cNvPr id="426" name="楕円 425">
          <a:extLst>
            <a:ext uri="{FF2B5EF4-FFF2-40B4-BE49-F238E27FC236}">
              <a16:creationId xmlns:a16="http://schemas.microsoft.com/office/drawing/2014/main" xmlns="" id="{00000000-0008-0000-0700-0000AA010000}"/>
            </a:ext>
          </a:extLst>
        </xdr:cNvPr>
        <xdr:cNvSpPr/>
      </xdr:nvSpPr>
      <xdr:spPr>
        <a:xfrm>
          <a:off x="7810500" y="1302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83100</xdr:rowOff>
    </xdr:from>
    <xdr:ext cx="534377"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7594111" y="1311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43386</xdr:rowOff>
    </xdr:from>
    <xdr:to>
      <xdr:col>36</xdr:col>
      <xdr:colOff>165100</xdr:colOff>
      <xdr:row>76</xdr:row>
      <xdr:rowOff>144986</xdr:rowOff>
    </xdr:to>
    <xdr:sp macro="" textlink="">
      <xdr:nvSpPr>
        <xdr:cNvPr id="428" name="楕円 427">
          <a:extLst>
            <a:ext uri="{FF2B5EF4-FFF2-40B4-BE49-F238E27FC236}">
              <a16:creationId xmlns:a16="http://schemas.microsoft.com/office/drawing/2014/main" xmlns="" id="{00000000-0008-0000-0700-0000AC010000}"/>
            </a:ext>
          </a:extLst>
        </xdr:cNvPr>
        <xdr:cNvSpPr/>
      </xdr:nvSpPr>
      <xdr:spPr>
        <a:xfrm>
          <a:off x="6921500" y="130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161513</xdr:rowOff>
    </xdr:from>
    <xdr:ext cx="534377"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6705111" y="1284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xmlns=""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xmlns=""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xmlns=""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xmlns=""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145900</xdr:rowOff>
    </xdr:from>
    <xdr:to>
      <xdr:col>54</xdr:col>
      <xdr:colOff>189865</xdr:colOff>
      <xdr:row>99</xdr:row>
      <xdr:rowOff>16776</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flipV="1">
          <a:off x="10475595" y="15404950"/>
          <a:ext cx="1270" cy="1585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20603</xdr:rowOff>
    </xdr:from>
    <xdr:ext cx="534377" cy="259045"/>
    <xdr:sp macro="" textlink="">
      <xdr:nvSpPr>
        <xdr:cNvPr id="454" name="土木費最小値テキスト">
          <a:extLst>
            <a:ext uri="{FF2B5EF4-FFF2-40B4-BE49-F238E27FC236}">
              <a16:creationId xmlns:a16="http://schemas.microsoft.com/office/drawing/2014/main" xmlns="" id="{00000000-0008-0000-0700-0000C6010000}"/>
            </a:ext>
          </a:extLst>
        </xdr:cNvPr>
        <xdr:cNvSpPr txBox="1"/>
      </xdr:nvSpPr>
      <xdr:spPr>
        <a:xfrm>
          <a:off x="10528300" y="1699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16776</xdr:rowOff>
    </xdr:from>
    <xdr:to>
      <xdr:col>55</xdr:col>
      <xdr:colOff>88900</xdr:colOff>
      <xdr:row>99</xdr:row>
      <xdr:rowOff>16776</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10388600" y="16990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92577</xdr:rowOff>
    </xdr:from>
    <xdr:ext cx="690189" cy="259045"/>
    <xdr:sp macro="" textlink="">
      <xdr:nvSpPr>
        <xdr:cNvPr id="456" name="土木費最大値テキスト">
          <a:extLst>
            <a:ext uri="{FF2B5EF4-FFF2-40B4-BE49-F238E27FC236}">
              <a16:creationId xmlns:a16="http://schemas.microsoft.com/office/drawing/2014/main" xmlns="" id="{00000000-0008-0000-0700-0000C8010000}"/>
            </a:ext>
          </a:extLst>
        </xdr:cNvPr>
        <xdr:cNvSpPr txBox="1"/>
      </xdr:nvSpPr>
      <xdr:spPr>
        <a:xfrm>
          <a:off x="10528300" y="151801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1,270,119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145900</xdr:rowOff>
    </xdr:from>
    <xdr:to>
      <xdr:col>55</xdr:col>
      <xdr:colOff>88900</xdr:colOff>
      <xdr:row>89</xdr:row>
      <xdr:rowOff>145900</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10388600" y="1540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154298</xdr:rowOff>
    </xdr:from>
    <xdr:to>
      <xdr:col>55</xdr:col>
      <xdr:colOff>0</xdr:colOff>
      <xdr:row>98</xdr:row>
      <xdr:rowOff>160398</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9639300" y="16956398"/>
          <a:ext cx="838200" cy="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80847</xdr:rowOff>
    </xdr:from>
    <xdr:ext cx="534377" cy="259045"/>
    <xdr:sp macro="" textlink="">
      <xdr:nvSpPr>
        <xdr:cNvPr id="459" name="土木費平均値テキスト">
          <a:extLst>
            <a:ext uri="{FF2B5EF4-FFF2-40B4-BE49-F238E27FC236}">
              <a16:creationId xmlns:a16="http://schemas.microsoft.com/office/drawing/2014/main" xmlns="" id="{00000000-0008-0000-0700-0000CB010000}"/>
            </a:ext>
          </a:extLst>
        </xdr:cNvPr>
        <xdr:cNvSpPr txBox="1"/>
      </xdr:nvSpPr>
      <xdr:spPr>
        <a:xfrm>
          <a:off x="10528300" y="16711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57970</xdr:rowOff>
    </xdr:from>
    <xdr:to>
      <xdr:col>55</xdr:col>
      <xdr:colOff>50800</xdr:colOff>
      <xdr:row>98</xdr:row>
      <xdr:rowOff>159570</xdr:rowOff>
    </xdr:to>
    <xdr:sp macro="" textlink="">
      <xdr:nvSpPr>
        <xdr:cNvPr id="460" name="フローチャート: 判断 459">
          <a:extLst>
            <a:ext uri="{FF2B5EF4-FFF2-40B4-BE49-F238E27FC236}">
              <a16:creationId xmlns:a16="http://schemas.microsoft.com/office/drawing/2014/main" xmlns="" id="{00000000-0008-0000-0700-0000CC010000}"/>
            </a:ext>
          </a:extLst>
        </xdr:cNvPr>
        <xdr:cNvSpPr/>
      </xdr:nvSpPr>
      <xdr:spPr>
        <a:xfrm>
          <a:off x="10426700" y="168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154298</xdr:rowOff>
    </xdr:from>
    <xdr:to>
      <xdr:col>50</xdr:col>
      <xdr:colOff>114300</xdr:colOff>
      <xdr:row>98</xdr:row>
      <xdr:rowOff>155004</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flipV="1">
          <a:off x="8750300" y="16956398"/>
          <a:ext cx="889000" cy="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84931</xdr:rowOff>
    </xdr:from>
    <xdr:to>
      <xdr:col>50</xdr:col>
      <xdr:colOff>165100</xdr:colOff>
      <xdr:row>99</xdr:row>
      <xdr:rowOff>15081</xdr:rowOff>
    </xdr:to>
    <xdr:sp macro="" textlink="">
      <xdr:nvSpPr>
        <xdr:cNvPr id="462" name="フローチャート: 判断 461">
          <a:extLst>
            <a:ext uri="{FF2B5EF4-FFF2-40B4-BE49-F238E27FC236}">
              <a16:creationId xmlns:a16="http://schemas.microsoft.com/office/drawing/2014/main" xmlns="" id="{00000000-0008-0000-0700-0000CE010000}"/>
            </a:ext>
          </a:extLst>
        </xdr:cNvPr>
        <xdr:cNvSpPr/>
      </xdr:nvSpPr>
      <xdr:spPr>
        <a:xfrm>
          <a:off x="9588500" y="1688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31608</xdr:rowOff>
    </xdr:from>
    <xdr:ext cx="534377" cy="259045"/>
    <xdr:sp macro="" textlink="">
      <xdr:nvSpPr>
        <xdr:cNvPr id="463" name="テキスト ボックス 462">
          <a:extLst>
            <a:ext uri="{FF2B5EF4-FFF2-40B4-BE49-F238E27FC236}">
              <a16:creationId xmlns:a16="http://schemas.microsoft.com/office/drawing/2014/main" xmlns="" id="{00000000-0008-0000-0700-0000CF010000}"/>
            </a:ext>
          </a:extLst>
        </xdr:cNvPr>
        <xdr:cNvSpPr txBox="1"/>
      </xdr:nvSpPr>
      <xdr:spPr>
        <a:xfrm>
          <a:off x="9372111" y="1666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155004</xdr:rowOff>
    </xdr:from>
    <xdr:to>
      <xdr:col>45</xdr:col>
      <xdr:colOff>177800</xdr:colOff>
      <xdr:row>98</xdr:row>
      <xdr:rowOff>155558</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flipV="1">
          <a:off x="7861300" y="16957104"/>
          <a:ext cx="889000" cy="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87871</xdr:rowOff>
    </xdr:from>
    <xdr:to>
      <xdr:col>46</xdr:col>
      <xdr:colOff>38100</xdr:colOff>
      <xdr:row>99</xdr:row>
      <xdr:rowOff>18021</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8699500" y="1688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34548</xdr:rowOff>
    </xdr:from>
    <xdr:ext cx="534377"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8483111" y="1666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155558</xdr:rowOff>
    </xdr:from>
    <xdr:to>
      <xdr:col>41</xdr:col>
      <xdr:colOff>50800</xdr:colOff>
      <xdr:row>98</xdr:row>
      <xdr:rowOff>165427</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flipV="1">
          <a:off x="6972300" y="16957658"/>
          <a:ext cx="889000" cy="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67466</xdr:rowOff>
    </xdr:from>
    <xdr:to>
      <xdr:col>41</xdr:col>
      <xdr:colOff>101600</xdr:colOff>
      <xdr:row>98</xdr:row>
      <xdr:rowOff>169066</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78105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14143</xdr:rowOff>
    </xdr:from>
    <xdr:ext cx="534377"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7594111" y="1664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87526</xdr:rowOff>
    </xdr:from>
    <xdr:to>
      <xdr:col>36</xdr:col>
      <xdr:colOff>165100</xdr:colOff>
      <xdr:row>99</xdr:row>
      <xdr:rowOff>17676</xdr:rowOff>
    </xdr:to>
    <xdr:sp macro="" textlink="">
      <xdr:nvSpPr>
        <xdr:cNvPr id="470" name="フローチャート: 判断 469">
          <a:extLst>
            <a:ext uri="{FF2B5EF4-FFF2-40B4-BE49-F238E27FC236}">
              <a16:creationId xmlns:a16="http://schemas.microsoft.com/office/drawing/2014/main" xmlns="" id="{00000000-0008-0000-0700-0000D6010000}"/>
            </a:ext>
          </a:extLst>
        </xdr:cNvPr>
        <xdr:cNvSpPr/>
      </xdr:nvSpPr>
      <xdr:spPr>
        <a:xfrm>
          <a:off x="6921500" y="168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34203</xdr:rowOff>
    </xdr:from>
    <xdr:ext cx="534377"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6705111" y="1666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109598</xdr:rowOff>
    </xdr:from>
    <xdr:to>
      <xdr:col>55</xdr:col>
      <xdr:colOff>50800</xdr:colOff>
      <xdr:row>99</xdr:row>
      <xdr:rowOff>39748</xdr:rowOff>
    </xdr:to>
    <xdr:sp macro="" textlink="">
      <xdr:nvSpPr>
        <xdr:cNvPr id="477" name="楕円 476">
          <a:extLst>
            <a:ext uri="{FF2B5EF4-FFF2-40B4-BE49-F238E27FC236}">
              <a16:creationId xmlns:a16="http://schemas.microsoft.com/office/drawing/2014/main" xmlns="" id="{00000000-0008-0000-0700-0000DD010000}"/>
            </a:ext>
          </a:extLst>
        </xdr:cNvPr>
        <xdr:cNvSpPr/>
      </xdr:nvSpPr>
      <xdr:spPr>
        <a:xfrm>
          <a:off x="10426700" y="1691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36398</xdr:rowOff>
    </xdr:from>
    <xdr:ext cx="534377" cy="259045"/>
    <xdr:sp macro="" textlink="">
      <xdr:nvSpPr>
        <xdr:cNvPr id="478" name="土木費該当値テキスト">
          <a:extLst>
            <a:ext uri="{FF2B5EF4-FFF2-40B4-BE49-F238E27FC236}">
              <a16:creationId xmlns:a16="http://schemas.microsoft.com/office/drawing/2014/main" xmlns="" id="{00000000-0008-0000-0700-0000DE010000}"/>
            </a:ext>
          </a:extLst>
        </xdr:cNvPr>
        <xdr:cNvSpPr txBox="1"/>
      </xdr:nvSpPr>
      <xdr:spPr>
        <a:xfrm>
          <a:off x="10528300" y="1683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103498</xdr:rowOff>
    </xdr:from>
    <xdr:to>
      <xdr:col>50</xdr:col>
      <xdr:colOff>165100</xdr:colOff>
      <xdr:row>99</xdr:row>
      <xdr:rowOff>33648</xdr:rowOff>
    </xdr:to>
    <xdr:sp macro="" textlink="">
      <xdr:nvSpPr>
        <xdr:cNvPr id="479" name="楕円 478">
          <a:extLst>
            <a:ext uri="{FF2B5EF4-FFF2-40B4-BE49-F238E27FC236}">
              <a16:creationId xmlns:a16="http://schemas.microsoft.com/office/drawing/2014/main" xmlns="" id="{00000000-0008-0000-0700-0000DF010000}"/>
            </a:ext>
          </a:extLst>
        </xdr:cNvPr>
        <xdr:cNvSpPr/>
      </xdr:nvSpPr>
      <xdr:spPr>
        <a:xfrm>
          <a:off x="9588500" y="1690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24775</xdr:rowOff>
    </xdr:from>
    <xdr:ext cx="534377"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9372111" y="1699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104204</xdr:rowOff>
    </xdr:from>
    <xdr:to>
      <xdr:col>46</xdr:col>
      <xdr:colOff>38100</xdr:colOff>
      <xdr:row>99</xdr:row>
      <xdr:rowOff>34354</xdr:rowOff>
    </xdr:to>
    <xdr:sp macro="" textlink="">
      <xdr:nvSpPr>
        <xdr:cNvPr id="481" name="楕円 480">
          <a:extLst>
            <a:ext uri="{FF2B5EF4-FFF2-40B4-BE49-F238E27FC236}">
              <a16:creationId xmlns:a16="http://schemas.microsoft.com/office/drawing/2014/main" xmlns="" id="{00000000-0008-0000-0700-0000E1010000}"/>
            </a:ext>
          </a:extLst>
        </xdr:cNvPr>
        <xdr:cNvSpPr/>
      </xdr:nvSpPr>
      <xdr:spPr>
        <a:xfrm>
          <a:off x="8699500" y="1690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25481</xdr:rowOff>
    </xdr:from>
    <xdr:ext cx="534377"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8483111" y="1699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104758</xdr:rowOff>
    </xdr:from>
    <xdr:to>
      <xdr:col>41</xdr:col>
      <xdr:colOff>101600</xdr:colOff>
      <xdr:row>99</xdr:row>
      <xdr:rowOff>34908</xdr:rowOff>
    </xdr:to>
    <xdr:sp macro="" textlink="">
      <xdr:nvSpPr>
        <xdr:cNvPr id="483" name="楕円 482">
          <a:extLst>
            <a:ext uri="{FF2B5EF4-FFF2-40B4-BE49-F238E27FC236}">
              <a16:creationId xmlns:a16="http://schemas.microsoft.com/office/drawing/2014/main" xmlns="" id="{00000000-0008-0000-0700-0000E3010000}"/>
            </a:ext>
          </a:extLst>
        </xdr:cNvPr>
        <xdr:cNvSpPr/>
      </xdr:nvSpPr>
      <xdr:spPr>
        <a:xfrm>
          <a:off x="7810500" y="1690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26035</xdr:rowOff>
    </xdr:from>
    <xdr:ext cx="534377"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7594111" y="1699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114627</xdr:rowOff>
    </xdr:from>
    <xdr:to>
      <xdr:col>36</xdr:col>
      <xdr:colOff>165100</xdr:colOff>
      <xdr:row>99</xdr:row>
      <xdr:rowOff>44777</xdr:rowOff>
    </xdr:to>
    <xdr:sp macro="" textlink="">
      <xdr:nvSpPr>
        <xdr:cNvPr id="485" name="楕円 484">
          <a:extLst>
            <a:ext uri="{FF2B5EF4-FFF2-40B4-BE49-F238E27FC236}">
              <a16:creationId xmlns:a16="http://schemas.microsoft.com/office/drawing/2014/main" xmlns="" id="{00000000-0008-0000-0700-0000E5010000}"/>
            </a:ext>
          </a:extLst>
        </xdr:cNvPr>
        <xdr:cNvSpPr/>
      </xdr:nvSpPr>
      <xdr:spPr>
        <a:xfrm>
          <a:off x="6921500" y="1691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35904</xdr:rowOff>
    </xdr:from>
    <xdr:ext cx="534377"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6705111" y="1700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xmlns=""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xmlns=""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100724</xdr:rowOff>
    </xdr:from>
    <xdr:to>
      <xdr:col>85</xdr:col>
      <xdr:colOff>126364</xdr:colOff>
      <xdr:row>37</xdr:row>
      <xdr:rowOff>114268</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flipV="1">
          <a:off x="16317595" y="5244224"/>
          <a:ext cx="1269" cy="1213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118095</xdr:rowOff>
    </xdr:from>
    <xdr:ext cx="534377" cy="259045"/>
    <xdr:sp macro="" textlink="">
      <xdr:nvSpPr>
        <xdr:cNvPr id="511" name="消防費最小値テキスト">
          <a:extLst>
            <a:ext uri="{FF2B5EF4-FFF2-40B4-BE49-F238E27FC236}">
              <a16:creationId xmlns:a16="http://schemas.microsoft.com/office/drawing/2014/main" xmlns="" id="{00000000-0008-0000-0700-0000FF010000}"/>
            </a:ext>
          </a:extLst>
        </xdr:cNvPr>
        <xdr:cNvSpPr txBox="1"/>
      </xdr:nvSpPr>
      <xdr:spPr>
        <a:xfrm>
          <a:off x="16370300" y="64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114268</xdr:rowOff>
    </xdr:from>
    <xdr:to>
      <xdr:col>86</xdr:col>
      <xdr:colOff>25400</xdr:colOff>
      <xdr:row>37</xdr:row>
      <xdr:rowOff>114268</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6230600" y="64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47401</xdr:rowOff>
    </xdr:from>
    <xdr:ext cx="534377" cy="259045"/>
    <xdr:sp macro="" textlink="">
      <xdr:nvSpPr>
        <xdr:cNvPr id="513" name="消防費最大値テキスト">
          <a:extLst>
            <a:ext uri="{FF2B5EF4-FFF2-40B4-BE49-F238E27FC236}">
              <a16:creationId xmlns:a16="http://schemas.microsoft.com/office/drawing/2014/main" xmlns="" id="{00000000-0008-0000-0700-000001020000}"/>
            </a:ext>
          </a:extLst>
        </xdr:cNvPr>
        <xdr:cNvSpPr txBox="1"/>
      </xdr:nvSpPr>
      <xdr:spPr>
        <a:xfrm>
          <a:off x="16370300" y="50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100724</xdr:rowOff>
    </xdr:from>
    <xdr:to>
      <xdr:col>86</xdr:col>
      <xdr:colOff>25400</xdr:colOff>
      <xdr:row>30</xdr:row>
      <xdr:rowOff>100724</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6230600" y="52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8788</xdr:rowOff>
    </xdr:from>
    <xdr:to>
      <xdr:col>85</xdr:col>
      <xdr:colOff>127000</xdr:colOff>
      <xdr:row>36</xdr:row>
      <xdr:rowOff>60433</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flipV="1">
          <a:off x="15481300" y="6180988"/>
          <a:ext cx="838200" cy="5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10425</xdr:rowOff>
    </xdr:from>
    <xdr:ext cx="534377" cy="259045"/>
    <xdr:sp macro="" textlink="">
      <xdr:nvSpPr>
        <xdr:cNvPr id="516" name="消防費平均値テキスト">
          <a:extLst>
            <a:ext uri="{FF2B5EF4-FFF2-40B4-BE49-F238E27FC236}">
              <a16:creationId xmlns:a16="http://schemas.microsoft.com/office/drawing/2014/main" xmlns="" id="{00000000-0008-0000-0700-000004020000}"/>
            </a:ext>
          </a:extLst>
        </xdr:cNvPr>
        <xdr:cNvSpPr txBox="1"/>
      </xdr:nvSpPr>
      <xdr:spPr>
        <a:xfrm>
          <a:off x="16370300" y="6182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31998</xdr:rowOff>
    </xdr:from>
    <xdr:to>
      <xdr:col>85</xdr:col>
      <xdr:colOff>177800</xdr:colOff>
      <xdr:row>36</xdr:row>
      <xdr:rowOff>133598</xdr:rowOff>
    </xdr:to>
    <xdr:sp macro="" textlink="">
      <xdr:nvSpPr>
        <xdr:cNvPr id="517" name="フローチャート: 判断 516">
          <a:extLst>
            <a:ext uri="{FF2B5EF4-FFF2-40B4-BE49-F238E27FC236}">
              <a16:creationId xmlns:a16="http://schemas.microsoft.com/office/drawing/2014/main" xmlns="" id="{00000000-0008-0000-0700-000005020000}"/>
            </a:ext>
          </a:extLst>
        </xdr:cNvPr>
        <xdr:cNvSpPr/>
      </xdr:nvSpPr>
      <xdr:spPr>
        <a:xfrm>
          <a:off x="16268700" y="6204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60433</xdr:rowOff>
    </xdr:from>
    <xdr:to>
      <xdr:col>81</xdr:col>
      <xdr:colOff>50800</xdr:colOff>
      <xdr:row>36</xdr:row>
      <xdr:rowOff>103429</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flipV="1">
          <a:off x="14592300" y="6232633"/>
          <a:ext cx="889000" cy="4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3118</xdr:rowOff>
    </xdr:from>
    <xdr:to>
      <xdr:col>81</xdr:col>
      <xdr:colOff>101600</xdr:colOff>
      <xdr:row>36</xdr:row>
      <xdr:rowOff>104718</xdr:rowOff>
    </xdr:to>
    <xdr:sp macro="" textlink="">
      <xdr:nvSpPr>
        <xdr:cNvPr id="519" name="フローチャート: 判断 518">
          <a:extLst>
            <a:ext uri="{FF2B5EF4-FFF2-40B4-BE49-F238E27FC236}">
              <a16:creationId xmlns:a16="http://schemas.microsoft.com/office/drawing/2014/main" xmlns="" id="{00000000-0008-0000-0700-000007020000}"/>
            </a:ext>
          </a:extLst>
        </xdr:cNvPr>
        <xdr:cNvSpPr/>
      </xdr:nvSpPr>
      <xdr:spPr>
        <a:xfrm>
          <a:off x="15430500" y="617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121245</xdr:rowOff>
    </xdr:from>
    <xdr:ext cx="534377" cy="259045"/>
    <xdr:sp macro="" textlink="">
      <xdr:nvSpPr>
        <xdr:cNvPr id="520" name="テキスト ボックス 519">
          <a:extLst>
            <a:ext uri="{FF2B5EF4-FFF2-40B4-BE49-F238E27FC236}">
              <a16:creationId xmlns:a16="http://schemas.microsoft.com/office/drawing/2014/main" xmlns="" id="{00000000-0008-0000-0700-000008020000}"/>
            </a:ext>
          </a:extLst>
        </xdr:cNvPr>
        <xdr:cNvSpPr txBox="1"/>
      </xdr:nvSpPr>
      <xdr:spPr>
        <a:xfrm>
          <a:off x="15214111" y="595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103429</xdr:rowOff>
    </xdr:from>
    <xdr:to>
      <xdr:col>76</xdr:col>
      <xdr:colOff>114300</xdr:colOff>
      <xdr:row>36</xdr:row>
      <xdr:rowOff>113659</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flipV="1">
          <a:off x="13703300" y="6275629"/>
          <a:ext cx="889000" cy="1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20853</xdr:rowOff>
    </xdr:from>
    <xdr:to>
      <xdr:col>76</xdr:col>
      <xdr:colOff>165100</xdr:colOff>
      <xdr:row>36</xdr:row>
      <xdr:rowOff>122453</xdr:rowOff>
    </xdr:to>
    <xdr:sp macro="" textlink="">
      <xdr:nvSpPr>
        <xdr:cNvPr id="522" name="フローチャート: 判断 521">
          <a:extLst>
            <a:ext uri="{FF2B5EF4-FFF2-40B4-BE49-F238E27FC236}">
              <a16:creationId xmlns:a16="http://schemas.microsoft.com/office/drawing/2014/main" xmlns="" id="{00000000-0008-0000-0700-00000A020000}"/>
            </a:ext>
          </a:extLst>
        </xdr:cNvPr>
        <xdr:cNvSpPr/>
      </xdr:nvSpPr>
      <xdr:spPr>
        <a:xfrm>
          <a:off x="14541500" y="619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138980</xdr:rowOff>
    </xdr:from>
    <xdr:ext cx="534377"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4325111" y="596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98876</xdr:rowOff>
    </xdr:from>
    <xdr:to>
      <xdr:col>71</xdr:col>
      <xdr:colOff>177800</xdr:colOff>
      <xdr:row>36</xdr:row>
      <xdr:rowOff>113659</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a:off x="12814300" y="6271076"/>
          <a:ext cx="889000" cy="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43256</xdr:rowOff>
    </xdr:from>
    <xdr:to>
      <xdr:col>72</xdr:col>
      <xdr:colOff>38100</xdr:colOff>
      <xdr:row>36</xdr:row>
      <xdr:rowOff>144856</xdr:rowOff>
    </xdr:to>
    <xdr:sp macro="" textlink="">
      <xdr:nvSpPr>
        <xdr:cNvPr id="525" name="フローチャート: 判断 524">
          <a:extLst>
            <a:ext uri="{FF2B5EF4-FFF2-40B4-BE49-F238E27FC236}">
              <a16:creationId xmlns:a16="http://schemas.microsoft.com/office/drawing/2014/main" xmlns="" id="{00000000-0008-0000-0700-00000D020000}"/>
            </a:ext>
          </a:extLst>
        </xdr:cNvPr>
        <xdr:cNvSpPr/>
      </xdr:nvSpPr>
      <xdr:spPr>
        <a:xfrm>
          <a:off x="13652500" y="621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161383</xdr:rowOff>
    </xdr:from>
    <xdr:ext cx="534377"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3436111" y="599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54858</xdr:rowOff>
    </xdr:from>
    <xdr:to>
      <xdr:col>67</xdr:col>
      <xdr:colOff>101600</xdr:colOff>
      <xdr:row>36</xdr:row>
      <xdr:rowOff>156458</xdr:rowOff>
    </xdr:to>
    <xdr:sp macro="" textlink="">
      <xdr:nvSpPr>
        <xdr:cNvPr id="527" name="フローチャート: 判断 526">
          <a:extLst>
            <a:ext uri="{FF2B5EF4-FFF2-40B4-BE49-F238E27FC236}">
              <a16:creationId xmlns:a16="http://schemas.microsoft.com/office/drawing/2014/main" xmlns="" id="{00000000-0008-0000-0700-00000F020000}"/>
            </a:ext>
          </a:extLst>
        </xdr:cNvPr>
        <xdr:cNvSpPr/>
      </xdr:nvSpPr>
      <xdr:spPr>
        <a:xfrm>
          <a:off x="12763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147585</xdr:rowOff>
    </xdr:from>
    <xdr:ext cx="534377"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2547111" y="63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129438</xdr:rowOff>
    </xdr:from>
    <xdr:to>
      <xdr:col>85</xdr:col>
      <xdr:colOff>177800</xdr:colOff>
      <xdr:row>36</xdr:row>
      <xdr:rowOff>59588</xdr:rowOff>
    </xdr:to>
    <xdr:sp macro="" textlink="">
      <xdr:nvSpPr>
        <xdr:cNvPr id="534" name="楕円 533">
          <a:extLst>
            <a:ext uri="{FF2B5EF4-FFF2-40B4-BE49-F238E27FC236}">
              <a16:creationId xmlns:a16="http://schemas.microsoft.com/office/drawing/2014/main" xmlns="" id="{00000000-0008-0000-0700-000016020000}"/>
            </a:ext>
          </a:extLst>
        </xdr:cNvPr>
        <xdr:cNvSpPr/>
      </xdr:nvSpPr>
      <xdr:spPr>
        <a:xfrm>
          <a:off x="16268700" y="613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152315</xdr:rowOff>
    </xdr:from>
    <xdr:ext cx="534377" cy="259045"/>
    <xdr:sp macro="" textlink="">
      <xdr:nvSpPr>
        <xdr:cNvPr id="535" name="消防費該当値テキスト">
          <a:extLst>
            <a:ext uri="{FF2B5EF4-FFF2-40B4-BE49-F238E27FC236}">
              <a16:creationId xmlns:a16="http://schemas.microsoft.com/office/drawing/2014/main" xmlns="" id="{00000000-0008-0000-0700-000017020000}"/>
            </a:ext>
          </a:extLst>
        </xdr:cNvPr>
        <xdr:cNvSpPr txBox="1"/>
      </xdr:nvSpPr>
      <xdr:spPr>
        <a:xfrm>
          <a:off x="16370300" y="598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9633</xdr:rowOff>
    </xdr:from>
    <xdr:to>
      <xdr:col>81</xdr:col>
      <xdr:colOff>101600</xdr:colOff>
      <xdr:row>36</xdr:row>
      <xdr:rowOff>111233</xdr:rowOff>
    </xdr:to>
    <xdr:sp macro="" textlink="">
      <xdr:nvSpPr>
        <xdr:cNvPr id="536" name="楕円 535">
          <a:extLst>
            <a:ext uri="{FF2B5EF4-FFF2-40B4-BE49-F238E27FC236}">
              <a16:creationId xmlns:a16="http://schemas.microsoft.com/office/drawing/2014/main" xmlns="" id="{00000000-0008-0000-0700-000018020000}"/>
            </a:ext>
          </a:extLst>
        </xdr:cNvPr>
        <xdr:cNvSpPr/>
      </xdr:nvSpPr>
      <xdr:spPr>
        <a:xfrm>
          <a:off x="15430500" y="618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102360</xdr:rowOff>
    </xdr:from>
    <xdr:ext cx="534377"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5214111" y="627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52629</xdr:rowOff>
    </xdr:from>
    <xdr:to>
      <xdr:col>76</xdr:col>
      <xdr:colOff>165100</xdr:colOff>
      <xdr:row>36</xdr:row>
      <xdr:rowOff>154229</xdr:rowOff>
    </xdr:to>
    <xdr:sp macro="" textlink="">
      <xdr:nvSpPr>
        <xdr:cNvPr id="538" name="楕円 537">
          <a:extLst>
            <a:ext uri="{FF2B5EF4-FFF2-40B4-BE49-F238E27FC236}">
              <a16:creationId xmlns:a16="http://schemas.microsoft.com/office/drawing/2014/main" xmlns="" id="{00000000-0008-0000-0700-00001A020000}"/>
            </a:ext>
          </a:extLst>
        </xdr:cNvPr>
        <xdr:cNvSpPr/>
      </xdr:nvSpPr>
      <xdr:spPr>
        <a:xfrm>
          <a:off x="14541500" y="622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145356</xdr:rowOff>
    </xdr:from>
    <xdr:ext cx="534377"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4325111" y="63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62859</xdr:rowOff>
    </xdr:from>
    <xdr:to>
      <xdr:col>72</xdr:col>
      <xdr:colOff>38100</xdr:colOff>
      <xdr:row>36</xdr:row>
      <xdr:rowOff>164459</xdr:rowOff>
    </xdr:to>
    <xdr:sp macro="" textlink="">
      <xdr:nvSpPr>
        <xdr:cNvPr id="540" name="楕円 539">
          <a:extLst>
            <a:ext uri="{FF2B5EF4-FFF2-40B4-BE49-F238E27FC236}">
              <a16:creationId xmlns:a16="http://schemas.microsoft.com/office/drawing/2014/main" xmlns="" id="{00000000-0008-0000-0700-00001C020000}"/>
            </a:ext>
          </a:extLst>
        </xdr:cNvPr>
        <xdr:cNvSpPr/>
      </xdr:nvSpPr>
      <xdr:spPr>
        <a:xfrm>
          <a:off x="13652500" y="623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155586</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3436111" y="632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48076</xdr:rowOff>
    </xdr:from>
    <xdr:to>
      <xdr:col>67</xdr:col>
      <xdr:colOff>101600</xdr:colOff>
      <xdr:row>36</xdr:row>
      <xdr:rowOff>149676</xdr:rowOff>
    </xdr:to>
    <xdr:sp macro="" textlink="">
      <xdr:nvSpPr>
        <xdr:cNvPr id="542" name="楕円 541">
          <a:extLst>
            <a:ext uri="{FF2B5EF4-FFF2-40B4-BE49-F238E27FC236}">
              <a16:creationId xmlns:a16="http://schemas.microsoft.com/office/drawing/2014/main" xmlns="" id="{00000000-0008-0000-0700-00001E020000}"/>
            </a:ext>
          </a:extLst>
        </xdr:cNvPr>
        <xdr:cNvSpPr/>
      </xdr:nvSpPr>
      <xdr:spPr>
        <a:xfrm>
          <a:off x="12763500" y="622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166203</xdr:rowOff>
    </xdr:from>
    <xdr:ext cx="534377"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2547111" y="599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xmlns=""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xmlns=""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110198</xdr:rowOff>
    </xdr:from>
    <xdr:to>
      <xdr:col>85</xdr:col>
      <xdr:colOff>126364</xdr:colOff>
      <xdr:row>58</xdr:row>
      <xdr:rowOff>165836</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flipV="1">
          <a:off x="16317595" y="8682698"/>
          <a:ext cx="1269" cy="142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169663</xdr:rowOff>
    </xdr:from>
    <xdr:ext cx="534377" cy="259045"/>
    <xdr:sp macro="" textlink="">
      <xdr:nvSpPr>
        <xdr:cNvPr id="569" name="教育費最小値テキスト">
          <a:extLst>
            <a:ext uri="{FF2B5EF4-FFF2-40B4-BE49-F238E27FC236}">
              <a16:creationId xmlns:a16="http://schemas.microsoft.com/office/drawing/2014/main" xmlns="" id="{00000000-0008-0000-0700-000039020000}"/>
            </a:ext>
          </a:extLst>
        </xdr:cNvPr>
        <xdr:cNvSpPr txBox="1"/>
      </xdr:nvSpPr>
      <xdr:spPr>
        <a:xfrm>
          <a:off x="16370300" y="1011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165836</xdr:rowOff>
    </xdr:from>
    <xdr:to>
      <xdr:col>86</xdr:col>
      <xdr:colOff>25400</xdr:colOff>
      <xdr:row>58</xdr:row>
      <xdr:rowOff>165836</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6230600" y="10109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56875</xdr:rowOff>
    </xdr:from>
    <xdr:ext cx="599010" cy="259045"/>
    <xdr:sp macro="" textlink="">
      <xdr:nvSpPr>
        <xdr:cNvPr id="571" name="教育費最大値テキスト">
          <a:extLst>
            <a:ext uri="{FF2B5EF4-FFF2-40B4-BE49-F238E27FC236}">
              <a16:creationId xmlns:a16="http://schemas.microsoft.com/office/drawing/2014/main" xmlns="" id="{00000000-0008-0000-0700-00003B020000}"/>
            </a:ext>
          </a:extLst>
        </xdr:cNvPr>
        <xdr:cNvSpPr txBox="1"/>
      </xdr:nvSpPr>
      <xdr:spPr>
        <a:xfrm>
          <a:off x="16370300" y="845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110198</xdr:rowOff>
    </xdr:from>
    <xdr:to>
      <xdr:col>86</xdr:col>
      <xdr:colOff>25400</xdr:colOff>
      <xdr:row>50</xdr:row>
      <xdr:rowOff>110198</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6230600" y="8682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117335</xdr:rowOff>
    </xdr:from>
    <xdr:to>
      <xdr:col>85</xdr:col>
      <xdr:colOff>127000</xdr:colOff>
      <xdr:row>55</xdr:row>
      <xdr:rowOff>19317</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5481300" y="9375635"/>
          <a:ext cx="838200" cy="7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85069</xdr:rowOff>
    </xdr:from>
    <xdr:ext cx="534377" cy="259045"/>
    <xdr:sp macro="" textlink="">
      <xdr:nvSpPr>
        <xdr:cNvPr id="574" name="教育費平均値テキスト">
          <a:extLst>
            <a:ext uri="{FF2B5EF4-FFF2-40B4-BE49-F238E27FC236}">
              <a16:creationId xmlns:a16="http://schemas.microsoft.com/office/drawing/2014/main" xmlns="" id="{00000000-0008-0000-0700-00003E020000}"/>
            </a:ext>
          </a:extLst>
        </xdr:cNvPr>
        <xdr:cNvSpPr txBox="1"/>
      </xdr:nvSpPr>
      <xdr:spPr>
        <a:xfrm>
          <a:off x="16370300" y="9686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106642</xdr:rowOff>
    </xdr:from>
    <xdr:to>
      <xdr:col>85</xdr:col>
      <xdr:colOff>177800</xdr:colOff>
      <xdr:row>57</xdr:row>
      <xdr:rowOff>36792</xdr:rowOff>
    </xdr:to>
    <xdr:sp macro="" textlink="">
      <xdr:nvSpPr>
        <xdr:cNvPr id="575" name="フローチャート: 判断 574">
          <a:extLst>
            <a:ext uri="{FF2B5EF4-FFF2-40B4-BE49-F238E27FC236}">
              <a16:creationId xmlns:a16="http://schemas.microsoft.com/office/drawing/2014/main" xmlns="" id="{00000000-0008-0000-0700-00003F020000}"/>
            </a:ext>
          </a:extLst>
        </xdr:cNvPr>
        <xdr:cNvSpPr/>
      </xdr:nvSpPr>
      <xdr:spPr>
        <a:xfrm>
          <a:off x="16268700" y="97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117335</xdr:rowOff>
    </xdr:from>
    <xdr:to>
      <xdr:col>81</xdr:col>
      <xdr:colOff>50800</xdr:colOff>
      <xdr:row>56</xdr:row>
      <xdr:rowOff>22098</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flipV="1">
          <a:off x="14592300" y="9375635"/>
          <a:ext cx="889000" cy="24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160300</xdr:rowOff>
    </xdr:from>
    <xdr:to>
      <xdr:col>81</xdr:col>
      <xdr:colOff>101600</xdr:colOff>
      <xdr:row>57</xdr:row>
      <xdr:rowOff>90450</xdr:rowOff>
    </xdr:to>
    <xdr:sp macro="" textlink="">
      <xdr:nvSpPr>
        <xdr:cNvPr id="577" name="フローチャート: 判断 576">
          <a:extLst>
            <a:ext uri="{FF2B5EF4-FFF2-40B4-BE49-F238E27FC236}">
              <a16:creationId xmlns:a16="http://schemas.microsoft.com/office/drawing/2014/main" xmlns="" id="{00000000-0008-0000-0700-000041020000}"/>
            </a:ext>
          </a:extLst>
        </xdr:cNvPr>
        <xdr:cNvSpPr/>
      </xdr:nvSpPr>
      <xdr:spPr>
        <a:xfrm>
          <a:off x="154305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81577</xdr:rowOff>
    </xdr:from>
    <xdr:ext cx="534377"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5214111" y="985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159538</xdr:rowOff>
    </xdr:from>
    <xdr:to>
      <xdr:col>76</xdr:col>
      <xdr:colOff>114300</xdr:colOff>
      <xdr:row>56</xdr:row>
      <xdr:rowOff>22098</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a:off x="13703300" y="9589288"/>
          <a:ext cx="889000" cy="3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109715</xdr:rowOff>
    </xdr:from>
    <xdr:to>
      <xdr:col>76</xdr:col>
      <xdr:colOff>165100</xdr:colOff>
      <xdr:row>57</xdr:row>
      <xdr:rowOff>39865</xdr:rowOff>
    </xdr:to>
    <xdr:sp macro="" textlink="">
      <xdr:nvSpPr>
        <xdr:cNvPr id="580" name="フローチャート: 判断 579">
          <a:extLst>
            <a:ext uri="{FF2B5EF4-FFF2-40B4-BE49-F238E27FC236}">
              <a16:creationId xmlns:a16="http://schemas.microsoft.com/office/drawing/2014/main" xmlns="" id="{00000000-0008-0000-0700-000044020000}"/>
            </a:ext>
          </a:extLst>
        </xdr:cNvPr>
        <xdr:cNvSpPr/>
      </xdr:nvSpPr>
      <xdr:spPr>
        <a:xfrm>
          <a:off x="14541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30992</xdr:rowOff>
    </xdr:from>
    <xdr:ext cx="534377"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4325111" y="980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123469</xdr:rowOff>
    </xdr:from>
    <xdr:to>
      <xdr:col>71</xdr:col>
      <xdr:colOff>177800</xdr:colOff>
      <xdr:row>55</xdr:row>
      <xdr:rowOff>159538</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a:off x="12814300" y="9210319"/>
          <a:ext cx="889000" cy="37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68428</xdr:rowOff>
    </xdr:from>
    <xdr:to>
      <xdr:col>72</xdr:col>
      <xdr:colOff>38100</xdr:colOff>
      <xdr:row>56</xdr:row>
      <xdr:rowOff>170028</xdr:rowOff>
    </xdr:to>
    <xdr:sp macro="" textlink="">
      <xdr:nvSpPr>
        <xdr:cNvPr id="583" name="フローチャート: 判断 582">
          <a:extLst>
            <a:ext uri="{FF2B5EF4-FFF2-40B4-BE49-F238E27FC236}">
              <a16:creationId xmlns:a16="http://schemas.microsoft.com/office/drawing/2014/main" xmlns="" id="{00000000-0008-0000-0700-000047020000}"/>
            </a:ext>
          </a:extLst>
        </xdr:cNvPr>
        <xdr:cNvSpPr/>
      </xdr:nvSpPr>
      <xdr:spPr>
        <a:xfrm>
          <a:off x="13652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161155</xdr:rowOff>
    </xdr:from>
    <xdr:ext cx="534377"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3436111" y="976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131369</xdr:rowOff>
    </xdr:from>
    <xdr:to>
      <xdr:col>67</xdr:col>
      <xdr:colOff>101600</xdr:colOff>
      <xdr:row>57</xdr:row>
      <xdr:rowOff>61519</xdr:rowOff>
    </xdr:to>
    <xdr:sp macro="" textlink="">
      <xdr:nvSpPr>
        <xdr:cNvPr id="585" name="フローチャート: 判断 584">
          <a:extLst>
            <a:ext uri="{FF2B5EF4-FFF2-40B4-BE49-F238E27FC236}">
              <a16:creationId xmlns:a16="http://schemas.microsoft.com/office/drawing/2014/main" xmlns="" id="{00000000-0008-0000-0700-000049020000}"/>
            </a:ext>
          </a:extLst>
        </xdr:cNvPr>
        <xdr:cNvSpPr/>
      </xdr:nvSpPr>
      <xdr:spPr>
        <a:xfrm>
          <a:off x="12763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52646</xdr:rowOff>
    </xdr:from>
    <xdr:ext cx="534377"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2547111" y="982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139967</xdr:rowOff>
    </xdr:from>
    <xdr:to>
      <xdr:col>85</xdr:col>
      <xdr:colOff>177800</xdr:colOff>
      <xdr:row>55</xdr:row>
      <xdr:rowOff>70117</xdr:rowOff>
    </xdr:to>
    <xdr:sp macro="" textlink="">
      <xdr:nvSpPr>
        <xdr:cNvPr id="592" name="楕円 591">
          <a:extLst>
            <a:ext uri="{FF2B5EF4-FFF2-40B4-BE49-F238E27FC236}">
              <a16:creationId xmlns:a16="http://schemas.microsoft.com/office/drawing/2014/main" xmlns="" id="{00000000-0008-0000-0700-000050020000}"/>
            </a:ext>
          </a:extLst>
        </xdr:cNvPr>
        <xdr:cNvSpPr/>
      </xdr:nvSpPr>
      <xdr:spPr>
        <a:xfrm>
          <a:off x="16268700" y="939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162844</xdr:rowOff>
    </xdr:from>
    <xdr:ext cx="534377" cy="259045"/>
    <xdr:sp macro="" textlink="">
      <xdr:nvSpPr>
        <xdr:cNvPr id="593" name="教育費該当値テキスト">
          <a:extLst>
            <a:ext uri="{FF2B5EF4-FFF2-40B4-BE49-F238E27FC236}">
              <a16:creationId xmlns:a16="http://schemas.microsoft.com/office/drawing/2014/main" xmlns="" id="{00000000-0008-0000-0700-000051020000}"/>
            </a:ext>
          </a:extLst>
        </xdr:cNvPr>
        <xdr:cNvSpPr txBox="1"/>
      </xdr:nvSpPr>
      <xdr:spPr>
        <a:xfrm>
          <a:off x="16370300" y="924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66535</xdr:rowOff>
    </xdr:from>
    <xdr:to>
      <xdr:col>81</xdr:col>
      <xdr:colOff>101600</xdr:colOff>
      <xdr:row>54</xdr:row>
      <xdr:rowOff>168135</xdr:rowOff>
    </xdr:to>
    <xdr:sp macro="" textlink="">
      <xdr:nvSpPr>
        <xdr:cNvPr id="594" name="楕円 593">
          <a:extLst>
            <a:ext uri="{FF2B5EF4-FFF2-40B4-BE49-F238E27FC236}">
              <a16:creationId xmlns:a16="http://schemas.microsoft.com/office/drawing/2014/main" xmlns="" id="{00000000-0008-0000-0700-000052020000}"/>
            </a:ext>
          </a:extLst>
        </xdr:cNvPr>
        <xdr:cNvSpPr/>
      </xdr:nvSpPr>
      <xdr:spPr>
        <a:xfrm>
          <a:off x="15430500" y="932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13212</xdr:rowOff>
    </xdr:from>
    <xdr:ext cx="534377"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5214111" y="910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142748</xdr:rowOff>
    </xdr:from>
    <xdr:to>
      <xdr:col>76</xdr:col>
      <xdr:colOff>165100</xdr:colOff>
      <xdr:row>56</xdr:row>
      <xdr:rowOff>72898</xdr:rowOff>
    </xdr:to>
    <xdr:sp macro="" textlink="">
      <xdr:nvSpPr>
        <xdr:cNvPr id="596" name="楕円 595">
          <a:extLst>
            <a:ext uri="{FF2B5EF4-FFF2-40B4-BE49-F238E27FC236}">
              <a16:creationId xmlns:a16="http://schemas.microsoft.com/office/drawing/2014/main" xmlns="" id="{00000000-0008-0000-0700-000054020000}"/>
            </a:ext>
          </a:extLst>
        </xdr:cNvPr>
        <xdr:cNvSpPr/>
      </xdr:nvSpPr>
      <xdr:spPr>
        <a:xfrm>
          <a:off x="14541500" y="957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89425</xdr:rowOff>
    </xdr:from>
    <xdr:ext cx="534377"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4325111" y="934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108738</xdr:rowOff>
    </xdr:from>
    <xdr:to>
      <xdr:col>72</xdr:col>
      <xdr:colOff>38100</xdr:colOff>
      <xdr:row>56</xdr:row>
      <xdr:rowOff>38888</xdr:rowOff>
    </xdr:to>
    <xdr:sp macro="" textlink="">
      <xdr:nvSpPr>
        <xdr:cNvPr id="598" name="楕円 597">
          <a:extLst>
            <a:ext uri="{FF2B5EF4-FFF2-40B4-BE49-F238E27FC236}">
              <a16:creationId xmlns:a16="http://schemas.microsoft.com/office/drawing/2014/main" xmlns="" id="{00000000-0008-0000-0700-000056020000}"/>
            </a:ext>
          </a:extLst>
        </xdr:cNvPr>
        <xdr:cNvSpPr/>
      </xdr:nvSpPr>
      <xdr:spPr>
        <a:xfrm>
          <a:off x="13652500" y="953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55415</xdr:rowOff>
    </xdr:from>
    <xdr:ext cx="534377"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3436111" y="931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72669</xdr:rowOff>
    </xdr:from>
    <xdr:to>
      <xdr:col>67</xdr:col>
      <xdr:colOff>101600</xdr:colOff>
      <xdr:row>54</xdr:row>
      <xdr:rowOff>2819</xdr:rowOff>
    </xdr:to>
    <xdr:sp macro="" textlink="">
      <xdr:nvSpPr>
        <xdr:cNvPr id="600" name="楕円 599">
          <a:extLst>
            <a:ext uri="{FF2B5EF4-FFF2-40B4-BE49-F238E27FC236}">
              <a16:creationId xmlns:a16="http://schemas.microsoft.com/office/drawing/2014/main" xmlns="" id="{00000000-0008-0000-0700-000058020000}"/>
            </a:ext>
          </a:extLst>
        </xdr:cNvPr>
        <xdr:cNvSpPr/>
      </xdr:nvSpPr>
      <xdr:spPr>
        <a:xfrm>
          <a:off x="12763500" y="915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19346</xdr:rowOff>
    </xdr:from>
    <xdr:ext cx="599010"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2514795" y="8934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xmlns=""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xmlns=""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xmlns="" id="{00000000-0008-0000-07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xmlns=""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xmlns=""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32769</xdr:rowOff>
    </xdr:from>
    <xdr:to>
      <xdr:col>85</xdr:col>
      <xdr:colOff>126364</xdr:colOff>
      <xdr:row>79</xdr:row>
      <xdr:rowOff>98879</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flipV="1">
          <a:off x="16317595" y="12034269"/>
          <a:ext cx="1269" cy="160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a:extLst>
            <a:ext uri="{FF2B5EF4-FFF2-40B4-BE49-F238E27FC236}">
              <a16:creationId xmlns:a16="http://schemas.microsoft.com/office/drawing/2014/main" xmlns="" id="{00000000-0008-0000-0700-000074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150896</xdr:rowOff>
    </xdr:from>
    <xdr:ext cx="599010" cy="259045"/>
    <xdr:sp macro="" textlink="">
      <xdr:nvSpPr>
        <xdr:cNvPr id="630" name="災害復旧費最大値テキスト">
          <a:extLst>
            <a:ext uri="{FF2B5EF4-FFF2-40B4-BE49-F238E27FC236}">
              <a16:creationId xmlns:a16="http://schemas.microsoft.com/office/drawing/2014/main" xmlns="" id="{00000000-0008-0000-0700-000076020000}"/>
            </a:ext>
          </a:extLst>
        </xdr:cNvPr>
        <xdr:cNvSpPr txBox="1"/>
      </xdr:nvSpPr>
      <xdr:spPr>
        <a:xfrm>
          <a:off x="16370300" y="1180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32769</xdr:rowOff>
    </xdr:from>
    <xdr:to>
      <xdr:col>86</xdr:col>
      <xdr:colOff>25400</xdr:colOff>
      <xdr:row>70</xdr:row>
      <xdr:rowOff>32769</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6230600" y="1203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86883</xdr:rowOff>
    </xdr:from>
    <xdr:to>
      <xdr:col>85</xdr:col>
      <xdr:colOff>127000</xdr:colOff>
      <xdr:row>79</xdr:row>
      <xdr:rowOff>88875</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flipV="1">
          <a:off x="15481300" y="13631433"/>
          <a:ext cx="8382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141691</xdr:rowOff>
    </xdr:from>
    <xdr:ext cx="469744" cy="259045"/>
    <xdr:sp macro="" textlink="">
      <xdr:nvSpPr>
        <xdr:cNvPr id="633" name="災害復旧費平均値テキスト">
          <a:extLst>
            <a:ext uri="{FF2B5EF4-FFF2-40B4-BE49-F238E27FC236}">
              <a16:creationId xmlns:a16="http://schemas.microsoft.com/office/drawing/2014/main" xmlns="" id="{00000000-0008-0000-0700-000079020000}"/>
            </a:ext>
          </a:extLst>
        </xdr:cNvPr>
        <xdr:cNvSpPr txBox="1"/>
      </xdr:nvSpPr>
      <xdr:spPr>
        <a:xfrm>
          <a:off x="16370300" y="13343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118814</xdr:rowOff>
    </xdr:from>
    <xdr:to>
      <xdr:col>85</xdr:col>
      <xdr:colOff>177800</xdr:colOff>
      <xdr:row>79</xdr:row>
      <xdr:rowOff>48964</xdr:rowOff>
    </xdr:to>
    <xdr:sp macro="" textlink="">
      <xdr:nvSpPr>
        <xdr:cNvPr id="634" name="フローチャート: 判断 633">
          <a:extLst>
            <a:ext uri="{FF2B5EF4-FFF2-40B4-BE49-F238E27FC236}">
              <a16:creationId xmlns:a16="http://schemas.microsoft.com/office/drawing/2014/main" xmlns="" id="{00000000-0008-0000-0700-00007A020000}"/>
            </a:ext>
          </a:extLst>
        </xdr:cNvPr>
        <xdr:cNvSpPr/>
      </xdr:nvSpPr>
      <xdr:spPr>
        <a:xfrm>
          <a:off x="16268700" y="1349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88875</xdr:rowOff>
    </xdr:from>
    <xdr:to>
      <xdr:col>81</xdr:col>
      <xdr:colOff>50800</xdr:colOff>
      <xdr:row>79</xdr:row>
      <xdr:rowOff>93816</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flipV="1">
          <a:off x="14592300" y="13633425"/>
          <a:ext cx="889000" cy="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167103</xdr:rowOff>
    </xdr:from>
    <xdr:to>
      <xdr:col>81</xdr:col>
      <xdr:colOff>101600</xdr:colOff>
      <xdr:row>79</xdr:row>
      <xdr:rowOff>97253</xdr:rowOff>
    </xdr:to>
    <xdr:sp macro="" textlink="">
      <xdr:nvSpPr>
        <xdr:cNvPr id="636" name="フローチャート: 判断 635">
          <a:extLst>
            <a:ext uri="{FF2B5EF4-FFF2-40B4-BE49-F238E27FC236}">
              <a16:creationId xmlns:a16="http://schemas.microsoft.com/office/drawing/2014/main" xmlns="" id="{00000000-0008-0000-0700-00007C020000}"/>
            </a:ext>
          </a:extLst>
        </xdr:cNvPr>
        <xdr:cNvSpPr/>
      </xdr:nvSpPr>
      <xdr:spPr>
        <a:xfrm>
          <a:off x="154305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113780</xdr:rowOff>
    </xdr:from>
    <xdr:ext cx="469744"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5246428" y="1331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93816</xdr:rowOff>
    </xdr:from>
    <xdr:to>
      <xdr:col>76</xdr:col>
      <xdr:colOff>114300</xdr:colOff>
      <xdr:row>79</xdr:row>
      <xdr:rowOff>98879</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flipV="1">
          <a:off x="13703300" y="13638366"/>
          <a:ext cx="889000" cy="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157251</xdr:rowOff>
    </xdr:from>
    <xdr:to>
      <xdr:col>76</xdr:col>
      <xdr:colOff>165100</xdr:colOff>
      <xdr:row>79</xdr:row>
      <xdr:rowOff>87401</xdr:rowOff>
    </xdr:to>
    <xdr:sp macro="" textlink="">
      <xdr:nvSpPr>
        <xdr:cNvPr id="639" name="フローチャート: 判断 638">
          <a:extLst>
            <a:ext uri="{FF2B5EF4-FFF2-40B4-BE49-F238E27FC236}">
              <a16:creationId xmlns:a16="http://schemas.microsoft.com/office/drawing/2014/main" xmlns="" id="{00000000-0008-0000-0700-00007F020000}"/>
            </a:ext>
          </a:extLst>
        </xdr:cNvPr>
        <xdr:cNvSpPr/>
      </xdr:nvSpPr>
      <xdr:spPr>
        <a:xfrm>
          <a:off x="14541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103928</xdr:rowOff>
    </xdr:from>
    <xdr:ext cx="469744"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4357428" y="133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89799</xdr:rowOff>
    </xdr:from>
    <xdr:to>
      <xdr:col>71</xdr:col>
      <xdr:colOff>177800</xdr:colOff>
      <xdr:row>79</xdr:row>
      <xdr:rowOff>98879</xdr:rowOff>
    </xdr:to>
    <xdr:cxnSp macro="">
      <xdr:nvCxnSpPr>
        <xdr:cNvPr id="641" name="直線コネクタ 640">
          <a:extLst>
            <a:ext uri="{FF2B5EF4-FFF2-40B4-BE49-F238E27FC236}">
              <a16:creationId xmlns:a16="http://schemas.microsoft.com/office/drawing/2014/main" xmlns="" id="{00000000-0008-0000-0700-000081020000}"/>
            </a:ext>
          </a:extLst>
        </xdr:cNvPr>
        <xdr:cNvCxnSpPr/>
      </xdr:nvCxnSpPr>
      <xdr:spPr>
        <a:xfrm>
          <a:off x="12814300" y="13634349"/>
          <a:ext cx="889000" cy="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137700</xdr:rowOff>
    </xdr:from>
    <xdr:to>
      <xdr:col>72</xdr:col>
      <xdr:colOff>38100</xdr:colOff>
      <xdr:row>79</xdr:row>
      <xdr:rowOff>67850</xdr:rowOff>
    </xdr:to>
    <xdr:sp macro="" textlink="">
      <xdr:nvSpPr>
        <xdr:cNvPr id="642" name="フローチャート: 判断 641">
          <a:extLst>
            <a:ext uri="{FF2B5EF4-FFF2-40B4-BE49-F238E27FC236}">
              <a16:creationId xmlns:a16="http://schemas.microsoft.com/office/drawing/2014/main" xmlns="" id="{00000000-0008-0000-0700-000082020000}"/>
            </a:ext>
          </a:extLst>
        </xdr:cNvPr>
        <xdr:cNvSpPr/>
      </xdr:nvSpPr>
      <xdr:spPr>
        <a:xfrm>
          <a:off x="13652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84377</xdr:rowOff>
    </xdr:from>
    <xdr:ext cx="469744"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3468428" y="132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9652</xdr:rowOff>
    </xdr:from>
    <xdr:to>
      <xdr:col>67</xdr:col>
      <xdr:colOff>101600</xdr:colOff>
      <xdr:row>79</xdr:row>
      <xdr:rowOff>111252</xdr:rowOff>
    </xdr:to>
    <xdr:sp macro="" textlink="">
      <xdr:nvSpPr>
        <xdr:cNvPr id="644" name="フローチャート: 判断 643">
          <a:extLst>
            <a:ext uri="{FF2B5EF4-FFF2-40B4-BE49-F238E27FC236}">
              <a16:creationId xmlns:a16="http://schemas.microsoft.com/office/drawing/2014/main" xmlns="" id="{00000000-0008-0000-0700-000084020000}"/>
            </a:ext>
          </a:extLst>
        </xdr:cNvPr>
        <xdr:cNvSpPr/>
      </xdr:nvSpPr>
      <xdr:spPr>
        <a:xfrm>
          <a:off x="12763500" y="1355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127779</xdr:rowOff>
    </xdr:from>
    <xdr:ext cx="469744"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2579428" y="1332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36083</xdr:rowOff>
    </xdr:from>
    <xdr:to>
      <xdr:col>85</xdr:col>
      <xdr:colOff>177800</xdr:colOff>
      <xdr:row>79</xdr:row>
      <xdr:rowOff>137683</xdr:rowOff>
    </xdr:to>
    <xdr:sp macro="" textlink="">
      <xdr:nvSpPr>
        <xdr:cNvPr id="651" name="楕円 650">
          <a:extLst>
            <a:ext uri="{FF2B5EF4-FFF2-40B4-BE49-F238E27FC236}">
              <a16:creationId xmlns:a16="http://schemas.microsoft.com/office/drawing/2014/main" xmlns="" id="{00000000-0008-0000-0700-00008B020000}"/>
            </a:ext>
          </a:extLst>
        </xdr:cNvPr>
        <xdr:cNvSpPr/>
      </xdr:nvSpPr>
      <xdr:spPr>
        <a:xfrm>
          <a:off x="16268700" y="1358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122460</xdr:rowOff>
    </xdr:from>
    <xdr:ext cx="469744" cy="259045"/>
    <xdr:sp macro="" textlink="">
      <xdr:nvSpPr>
        <xdr:cNvPr id="652" name="災害復旧費該当値テキスト">
          <a:extLst>
            <a:ext uri="{FF2B5EF4-FFF2-40B4-BE49-F238E27FC236}">
              <a16:creationId xmlns:a16="http://schemas.microsoft.com/office/drawing/2014/main" xmlns="" id="{00000000-0008-0000-0700-00008C020000}"/>
            </a:ext>
          </a:extLst>
        </xdr:cNvPr>
        <xdr:cNvSpPr txBox="1"/>
      </xdr:nvSpPr>
      <xdr:spPr>
        <a:xfrm>
          <a:off x="16370300" y="1349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38075</xdr:rowOff>
    </xdr:from>
    <xdr:to>
      <xdr:col>81</xdr:col>
      <xdr:colOff>101600</xdr:colOff>
      <xdr:row>79</xdr:row>
      <xdr:rowOff>139675</xdr:rowOff>
    </xdr:to>
    <xdr:sp macro="" textlink="">
      <xdr:nvSpPr>
        <xdr:cNvPr id="653" name="楕円 652">
          <a:extLst>
            <a:ext uri="{FF2B5EF4-FFF2-40B4-BE49-F238E27FC236}">
              <a16:creationId xmlns:a16="http://schemas.microsoft.com/office/drawing/2014/main" xmlns="" id="{00000000-0008-0000-0700-00008D020000}"/>
            </a:ext>
          </a:extLst>
        </xdr:cNvPr>
        <xdr:cNvSpPr/>
      </xdr:nvSpPr>
      <xdr:spPr>
        <a:xfrm>
          <a:off x="15430500" y="1358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130802</xdr:rowOff>
    </xdr:from>
    <xdr:ext cx="378565"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5292017" y="13675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43016</xdr:rowOff>
    </xdr:from>
    <xdr:to>
      <xdr:col>76</xdr:col>
      <xdr:colOff>165100</xdr:colOff>
      <xdr:row>79</xdr:row>
      <xdr:rowOff>144616</xdr:rowOff>
    </xdr:to>
    <xdr:sp macro="" textlink="">
      <xdr:nvSpPr>
        <xdr:cNvPr id="655" name="楕円 654">
          <a:extLst>
            <a:ext uri="{FF2B5EF4-FFF2-40B4-BE49-F238E27FC236}">
              <a16:creationId xmlns:a16="http://schemas.microsoft.com/office/drawing/2014/main" xmlns="" id="{00000000-0008-0000-0700-00008F020000}"/>
            </a:ext>
          </a:extLst>
        </xdr:cNvPr>
        <xdr:cNvSpPr/>
      </xdr:nvSpPr>
      <xdr:spPr>
        <a:xfrm>
          <a:off x="14541500" y="1358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135743</xdr:rowOff>
    </xdr:from>
    <xdr:ext cx="378565"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4403017" y="13680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7" name="楕円 656">
          <a:extLst>
            <a:ext uri="{FF2B5EF4-FFF2-40B4-BE49-F238E27FC236}">
              <a16:creationId xmlns:a16="http://schemas.microsoft.com/office/drawing/2014/main" xmlns="" id="{00000000-0008-0000-0700-000091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38999</xdr:rowOff>
    </xdr:from>
    <xdr:to>
      <xdr:col>67</xdr:col>
      <xdr:colOff>101600</xdr:colOff>
      <xdr:row>79</xdr:row>
      <xdr:rowOff>140599</xdr:rowOff>
    </xdr:to>
    <xdr:sp macro="" textlink="">
      <xdr:nvSpPr>
        <xdr:cNvPr id="659" name="楕円 658">
          <a:extLst>
            <a:ext uri="{FF2B5EF4-FFF2-40B4-BE49-F238E27FC236}">
              <a16:creationId xmlns:a16="http://schemas.microsoft.com/office/drawing/2014/main" xmlns="" id="{00000000-0008-0000-0700-000093020000}"/>
            </a:ext>
          </a:extLst>
        </xdr:cNvPr>
        <xdr:cNvSpPr/>
      </xdr:nvSpPr>
      <xdr:spPr>
        <a:xfrm>
          <a:off x="12763500" y="1358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131726</xdr:rowOff>
    </xdr:from>
    <xdr:ext cx="378565"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2625017" y="13676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xmlns=""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xmlns=""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86170</xdr:rowOff>
    </xdr:from>
    <xdr:to>
      <xdr:col>85</xdr:col>
      <xdr:colOff>126364</xdr:colOff>
      <xdr:row>98</xdr:row>
      <xdr:rowOff>24752</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flipV="1">
          <a:off x="16317595" y="15516670"/>
          <a:ext cx="1269" cy="131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28579</xdr:rowOff>
    </xdr:from>
    <xdr:ext cx="534377" cy="259045"/>
    <xdr:sp macro="" textlink="">
      <xdr:nvSpPr>
        <xdr:cNvPr id="685" name="公債費最小値テキスト">
          <a:extLst>
            <a:ext uri="{FF2B5EF4-FFF2-40B4-BE49-F238E27FC236}">
              <a16:creationId xmlns:a16="http://schemas.microsoft.com/office/drawing/2014/main" xmlns="" id="{00000000-0008-0000-0700-0000AD020000}"/>
            </a:ext>
          </a:extLst>
        </xdr:cNvPr>
        <xdr:cNvSpPr txBox="1"/>
      </xdr:nvSpPr>
      <xdr:spPr>
        <a:xfrm>
          <a:off x="16370300" y="1683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24752</xdr:rowOff>
    </xdr:from>
    <xdr:to>
      <xdr:col>86</xdr:col>
      <xdr:colOff>25400</xdr:colOff>
      <xdr:row>98</xdr:row>
      <xdr:rowOff>24752</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6230600" y="1682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32847</xdr:rowOff>
    </xdr:from>
    <xdr:ext cx="599010" cy="259045"/>
    <xdr:sp macro="" textlink="">
      <xdr:nvSpPr>
        <xdr:cNvPr id="687" name="公債費最大値テキスト">
          <a:extLst>
            <a:ext uri="{FF2B5EF4-FFF2-40B4-BE49-F238E27FC236}">
              <a16:creationId xmlns:a16="http://schemas.microsoft.com/office/drawing/2014/main" xmlns="" id="{00000000-0008-0000-0700-0000AF020000}"/>
            </a:ext>
          </a:extLst>
        </xdr:cNvPr>
        <xdr:cNvSpPr txBox="1"/>
      </xdr:nvSpPr>
      <xdr:spPr>
        <a:xfrm>
          <a:off x="16370300" y="1529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197,025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86170</xdr:rowOff>
    </xdr:from>
    <xdr:to>
      <xdr:col>86</xdr:col>
      <xdr:colOff>25400</xdr:colOff>
      <xdr:row>90</xdr:row>
      <xdr:rowOff>86170</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6230600" y="155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144211</xdr:rowOff>
    </xdr:from>
    <xdr:to>
      <xdr:col>85</xdr:col>
      <xdr:colOff>127000</xdr:colOff>
      <xdr:row>95</xdr:row>
      <xdr:rowOff>157935</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flipV="1">
          <a:off x="15481300" y="16431961"/>
          <a:ext cx="838200" cy="1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55965</xdr:rowOff>
    </xdr:from>
    <xdr:ext cx="534377" cy="259045"/>
    <xdr:sp macro="" textlink="">
      <xdr:nvSpPr>
        <xdr:cNvPr id="690" name="公債費平均値テキスト">
          <a:extLst>
            <a:ext uri="{FF2B5EF4-FFF2-40B4-BE49-F238E27FC236}">
              <a16:creationId xmlns:a16="http://schemas.microsoft.com/office/drawing/2014/main" xmlns="" id="{00000000-0008-0000-0700-0000B2020000}"/>
            </a:ext>
          </a:extLst>
        </xdr:cNvPr>
        <xdr:cNvSpPr txBox="1"/>
      </xdr:nvSpPr>
      <xdr:spPr>
        <a:xfrm>
          <a:off x="16370300" y="16515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77538</xdr:rowOff>
    </xdr:from>
    <xdr:to>
      <xdr:col>85</xdr:col>
      <xdr:colOff>177800</xdr:colOff>
      <xdr:row>97</xdr:row>
      <xdr:rowOff>7688</xdr:rowOff>
    </xdr:to>
    <xdr:sp macro="" textlink="">
      <xdr:nvSpPr>
        <xdr:cNvPr id="691" name="フローチャート: 判断 690">
          <a:extLst>
            <a:ext uri="{FF2B5EF4-FFF2-40B4-BE49-F238E27FC236}">
              <a16:creationId xmlns:a16="http://schemas.microsoft.com/office/drawing/2014/main" xmlns="" id="{00000000-0008-0000-0700-0000B3020000}"/>
            </a:ext>
          </a:extLst>
        </xdr:cNvPr>
        <xdr:cNvSpPr/>
      </xdr:nvSpPr>
      <xdr:spPr>
        <a:xfrm>
          <a:off x="162687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157935</xdr:rowOff>
    </xdr:from>
    <xdr:to>
      <xdr:col>81</xdr:col>
      <xdr:colOff>50800</xdr:colOff>
      <xdr:row>95</xdr:row>
      <xdr:rowOff>159809</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flipV="1">
          <a:off x="14592300" y="16445685"/>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65019</xdr:rowOff>
    </xdr:from>
    <xdr:to>
      <xdr:col>81</xdr:col>
      <xdr:colOff>101600</xdr:colOff>
      <xdr:row>96</xdr:row>
      <xdr:rowOff>166619</xdr:rowOff>
    </xdr:to>
    <xdr:sp macro="" textlink="">
      <xdr:nvSpPr>
        <xdr:cNvPr id="693" name="フローチャート: 判断 692">
          <a:extLst>
            <a:ext uri="{FF2B5EF4-FFF2-40B4-BE49-F238E27FC236}">
              <a16:creationId xmlns:a16="http://schemas.microsoft.com/office/drawing/2014/main" xmlns="" id="{00000000-0008-0000-0700-0000B5020000}"/>
            </a:ext>
          </a:extLst>
        </xdr:cNvPr>
        <xdr:cNvSpPr/>
      </xdr:nvSpPr>
      <xdr:spPr>
        <a:xfrm>
          <a:off x="15430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157746</xdr:rowOff>
    </xdr:from>
    <xdr:ext cx="534377"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5214111" y="1661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159809</xdr:rowOff>
    </xdr:from>
    <xdr:to>
      <xdr:col>76</xdr:col>
      <xdr:colOff>114300</xdr:colOff>
      <xdr:row>96</xdr:row>
      <xdr:rowOff>1054</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flipV="1">
          <a:off x="13703300" y="16447559"/>
          <a:ext cx="889000" cy="1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46351</xdr:rowOff>
    </xdr:from>
    <xdr:to>
      <xdr:col>76</xdr:col>
      <xdr:colOff>165100</xdr:colOff>
      <xdr:row>96</xdr:row>
      <xdr:rowOff>147951</xdr:rowOff>
    </xdr:to>
    <xdr:sp macro="" textlink="">
      <xdr:nvSpPr>
        <xdr:cNvPr id="696" name="フローチャート: 判断 695">
          <a:extLst>
            <a:ext uri="{FF2B5EF4-FFF2-40B4-BE49-F238E27FC236}">
              <a16:creationId xmlns:a16="http://schemas.microsoft.com/office/drawing/2014/main" xmlns="" id="{00000000-0008-0000-0700-0000B8020000}"/>
            </a:ext>
          </a:extLst>
        </xdr:cNvPr>
        <xdr:cNvSpPr/>
      </xdr:nvSpPr>
      <xdr:spPr>
        <a:xfrm>
          <a:off x="14541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139078</xdr:rowOff>
    </xdr:from>
    <xdr:ext cx="534377"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4325111" y="165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1054</xdr:rowOff>
    </xdr:from>
    <xdr:to>
      <xdr:col>71</xdr:col>
      <xdr:colOff>177800</xdr:colOff>
      <xdr:row>96</xdr:row>
      <xdr:rowOff>30879</xdr:rowOff>
    </xdr:to>
    <xdr:cxnSp macro="">
      <xdr:nvCxnSpPr>
        <xdr:cNvPr id="698" name="直線コネクタ 697">
          <a:extLst>
            <a:ext uri="{FF2B5EF4-FFF2-40B4-BE49-F238E27FC236}">
              <a16:creationId xmlns:a16="http://schemas.microsoft.com/office/drawing/2014/main" xmlns="" id="{00000000-0008-0000-0700-0000BA020000}"/>
            </a:ext>
          </a:extLst>
        </xdr:cNvPr>
        <xdr:cNvCxnSpPr/>
      </xdr:nvCxnSpPr>
      <xdr:spPr>
        <a:xfrm flipV="1">
          <a:off x="12814300" y="16460254"/>
          <a:ext cx="889000" cy="2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75961</xdr:rowOff>
    </xdr:from>
    <xdr:to>
      <xdr:col>72</xdr:col>
      <xdr:colOff>38100</xdr:colOff>
      <xdr:row>97</xdr:row>
      <xdr:rowOff>6111</xdr:rowOff>
    </xdr:to>
    <xdr:sp macro="" textlink="">
      <xdr:nvSpPr>
        <xdr:cNvPr id="699" name="フローチャート: 判断 698">
          <a:extLst>
            <a:ext uri="{FF2B5EF4-FFF2-40B4-BE49-F238E27FC236}">
              <a16:creationId xmlns:a16="http://schemas.microsoft.com/office/drawing/2014/main" xmlns="" id="{00000000-0008-0000-0700-0000BB020000}"/>
            </a:ext>
          </a:extLst>
        </xdr:cNvPr>
        <xdr:cNvSpPr/>
      </xdr:nvSpPr>
      <xdr:spPr>
        <a:xfrm>
          <a:off x="13652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168688</xdr:rowOff>
    </xdr:from>
    <xdr:ext cx="534377"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3436111" y="166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91156</xdr:rowOff>
    </xdr:from>
    <xdr:to>
      <xdr:col>67</xdr:col>
      <xdr:colOff>101600</xdr:colOff>
      <xdr:row>97</xdr:row>
      <xdr:rowOff>21306</xdr:rowOff>
    </xdr:to>
    <xdr:sp macro="" textlink="">
      <xdr:nvSpPr>
        <xdr:cNvPr id="701" name="フローチャート: 判断 700">
          <a:extLst>
            <a:ext uri="{FF2B5EF4-FFF2-40B4-BE49-F238E27FC236}">
              <a16:creationId xmlns:a16="http://schemas.microsoft.com/office/drawing/2014/main" xmlns="" id="{00000000-0008-0000-0700-0000BD020000}"/>
            </a:ext>
          </a:extLst>
        </xdr:cNvPr>
        <xdr:cNvSpPr/>
      </xdr:nvSpPr>
      <xdr:spPr>
        <a:xfrm>
          <a:off x="12763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12433</xdr:rowOff>
    </xdr:from>
    <xdr:ext cx="534377"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2547111" y="166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93411</xdr:rowOff>
    </xdr:from>
    <xdr:to>
      <xdr:col>85</xdr:col>
      <xdr:colOff>177800</xdr:colOff>
      <xdr:row>96</xdr:row>
      <xdr:rowOff>23561</xdr:rowOff>
    </xdr:to>
    <xdr:sp macro="" textlink="">
      <xdr:nvSpPr>
        <xdr:cNvPr id="708" name="楕円 707">
          <a:extLst>
            <a:ext uri="{FF2B5EF4-FFF2-40B4-BE49-F238E27FC236}">
              <a16:creationId xmlns:a16="http://schemas.microsoft.com/office/drawing/2014/main" xmlns="" id="{00000000-0008-0000-0700-0000C4020000}"/>
            </a:ext>
          </a:extLst>
        </xdr:cNvPr>
        <xdr:cNvSpPr/>
      </xdr:nvSpPr>
      <xdr:spPr>
        <a:xfrm>
          <a:off x="16268700" y="1638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116288</xdr:rowOff>
    </xdr:from>
    <xdr:ext cx="534377" cy="259045"/>
    <xdr:sp macro="" textlink="">
      <xdr:nvSpPr>
        <xdr:cNvPr id="709" name="公債費該当値テキスト">
          <a:extLst>
            <a:ext uri="{FF2B5EF4-FFF2-40B4-BE49-F238E27FC236}">
              <a16:creationId xmlns:a16="http://schemas.microsoft.com/office/drawing/2014/main" xmlns="" id="{00000000-0008-0000-0700-0000C5020000}"/>
            </a:ext>
          </a:extLst>
        </xdr:cNvPr>
        <xdr:cNvSpPr txBox="1"/>
      </xdr:nvSpPr>
      <xdr:spPr>
        <a:xfrm>
          <a:off x="16370300" y="1623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107135</xdr:rowOff>
    </xdr:from>
    <xdr:to>
      <xdr:col>81</xdr:col>
      <xdr:colOff>101600</xdr:colOff>
      <xdr:row>96</xdr:row>
      <xdr:rowOff>37285</xdr:rowOff>
    </xdr:to>
    <xdr:sp macro="" textlink="">
      <xdr:nvSpPr>
        <xdr:cNvPr id="710" name="楕円 709">
          <a:extLst>
            <a:ext uri="{FF2B5EF4-FFF2-40B4-BE49-F238E27FC236}">
              <a16:creationId xmlns:a16="http://schemas.microsoft.com/office/drawing/2014/main" xmlns="" id="{00000000-0008-0000-0700-0000C6020000}"/>
            </a:ext>
          </a:extLst>
        </xdr:cNvPr>
        <xdr:cNvSpPr/>
      </xdr:nvSpPr>
      <xdr:spPr>
        <a:xfrm>
          <a:off x="15430500" y="1639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53812</xdr:rowOff>
    </xdr:from>
    <xdr:ext cx="534377"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5214111" y="1617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109009</xdr:rowOff>
    </xdr:from>
    <xdr:to>
      <xdr:col>76</xdr:col>
      <xdr:colOff>165100</xdr:colOff>
      <xdr:row>96</xdr:row>
      <xdr:rowOff>39159</xdr:rowOff>
    </xdr:to>
    <xdr:sp macro="" textlink="">
      <xdr:nvSpPr>
        <xdr:cNvPr id="712" name="楕円 711">
          <a:extLst>
            <a:ext uri="{FF2B5EF4-FFF2-40B4-BE49-F238E27FC236}">
              <a16:creationId xmlns:a16="http://schemas.microsoft.com/office/drawing/2014/main" xmlns="" id="{00000000-0008-0000-0700-0000C8020000}"/>
            </a:ext>
          </a:extLst>
        </xdr:cNvPr>
        <xdr:cNvSpPr/>
      </xdr:nvSpPr>
      <xdr:spPr>
        <a:xfrm>
          <a:off x="14541500" y="1639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55686</xdr:rowOff>
    </xdr:from>
    <xdr:ext cx="534377"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4325111" y="1617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121704</xdr:rowOff>
    </xdr:from>
    <xdr:to>
      <xdr:col>72</xdr:col>
      <xdr:colOff>38100</xdr:colOff>
      <xdr:row>96</xdr:row>
      <xdr:rowOff>51854</xdr:rowOff>
    </xdr:to>
    <xdr:sp macro="" textlink="">
      <xdr:nvSpPr>
        <xdr:cNvPr id="714" name="楕円 713">
          <a:extLst>
            <a:ext uri="{FF2B5EF4-FFF2-40B4-BE49-F238E27FC236}">
              <a16:creationId xmlns:a16="http://schemas.microsoft.com/office/drawing/2014/main" xmlns="" id="{00000000-0008-0000-0700-0000CA020000}"/>
            </a:ext>
          </a:extLst>
        </xdr:cNvPr>
        <xdr:cNvSpPr/>
      </xdr:nvSpPr>
      <xdr:spPr>
        <a:xfrm>
          <a:off x="13652500" y="1640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68381</xdr:rowOff>
    </xdr:from>
    <xdr:ext cx="534377"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3436111" y="1618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151529</xdr:rowOff>
    </xdr:from>
    <xdr:to>
      <xdr:col>67</xdr:col>
      <xdr:colOff>101600</xdr:colOff>
      <xdr:row>96</xdr:row>
      <xdr:rowOff>81679</xdr:rowOff>
    </xdr:to>
    <xdr:sp macro="" textlink="">
      <xdr:nvSpPr>
        <xdr:cNvPr id="716" name="楕円 715">
          <a:extLst>
            <a:ext uri="{FF2B5EF4-FFF2-40B4-BE49-F238E27FC236}">
              <a16:creationId xmlns:a16="http://schemas.microsoft.com/office/drawing/2014/main" xmlns="" id="{00000000-0008-0000-0700-0000CC020000}"/>
            </a:ext>
          </a:extLst>
        </xdr:cNvPr>
        <xdr:cNvSpPr/>
      </xdr:nvSpPr>
      <xdr:spPr>
        <a:xfrm>
          <a:off x="12763500" y="1643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98206</xdr:rowOff>
    </xdr:from>
    <xdr:ext cx="534377"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2547111" y="1621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30</xdr:row>
      <xdr:rowOff>111777</xdr:rowOff>
    </xdr:from>
    <xdr:ext cx="377026"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7910974" y="5255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xmlns=""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88265</xdr:rowOff>
    </xdr:from>
    <xdr:to>
      <xdr:col>116</xdr:col>
      <xdr:colOff>62864</xdr:colOff>
      <xdr:row>38</xdr:row>
      <xdr:rowOff>25400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flipV="1">
          <a:off x="22159595" y="6431915"/>
          <a:ext cx="1269" cy="108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80027</xdr:rowOff>
    </xdr:from>
    <xdr:ext cx="249299" cy="259045"/>
    <xdr:sp macro="" textlink="">
      <xdr:nvSpPr>
        <xdr:cNvPr id="738" name="諸支出金最小値テキスト">
          <a:extLst>
            <a:ext uri="{FF2B5EF4-FFF2-40B4-BE49-F238E27FC236}">
              <a16:creationId xmlns:a16="http://schemas.microsoft.com/office/drawing/2014/main" xmlns="" id="{00000000-0008-0000-0700-0000E2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34942</xdr:rowOff>
    </xdr:from>
    <xdr:ext cx="313932" cy="259045"/>
    <xdr:sp macro="" textlink="">
      <xdr:nvSpPr>
        <xdr:cNvPr id="740" name="諸支出金最大値テキスト">
          <a:extLst>
            <a:ext uri="{FF2B5EF4-FFF2-40B4-BE49-F238E27FC236}">
              <a16:creationId xmlns:a16="http://schemas.microsoft.com/office/drawing/2014/main" xmlns="" id="{00000000-0008-0000-0700-0000E4020000}"/>
            </a:ext>
          </a:extLst>
        </xdr:cNvPr>
        <xdr:cNvSpPr txBox="1"/>
      </xdr:nvSpPr>
      <xdr:spPr>
        <a:xfrm>
          <a:off x="22212300" y="62071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37</xdr:row>
      <xdr:rowOff>88265</xdr:rowOff>
    </xdr:from>
    <xdr:to>
      <xdr:col>116</xdr:col>
      <xdr:colOff>152400</xdr:colOff>
      <xdr:row>37</xdr:row>
      <xdr:rowOff>88265</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22072600" y="643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163212</xdr:rowOff>
    </xdr:from>
    <xdr:ext cx="249299" cy="259045"/>
    <xdr:sp macro="" textlink="">
      <xdr:nvSpPr>
        <xdr:cNvPr id="743" name="諸支出金平均値テキスト">
          <a:extLst>
            <a:ext uri="{FF2B5EF4-FFF2-40B4-BE49-F238E27FC236}">
              <a16:creationId xmlns:a16="http://schemas.microsoft.com/office/drawing/2014/main" xmlns="" id="{00000000-0008-0000-0700-0000E7020000}"/>
            </a:ext>
          </a:extLst>
        </xdr:cNvPr>
        <xdr:cNvSpPr txBox="1"/>
      </xdr:nvSpPr>
      <xdr:spPr>
        <a:xfrm>
          <a:off x="22212300" y="633541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140335</xdr:rowOff>
    </xdr:from>
    <xdr:to>
      <xdr:col>116</xdr:col>
      <xdr:colOff>114300</xdr:colOff>
      <xdr:row>38</xdr:row>
      <xdr:rowOff>70485</xdr:rowOff>
    </xdr:to>
    <xdr:sp macro="" textlink="">
      <xdr:nvSpPr>
        <xdr:cNvPr id="744" name="フローチャート: 判断 743">
          <a:extLst>
            <a:ext uri="{FF2B5EF4-FFF2-40B4-BE49-F238E27FC236}">
              <a16:creationId xmlns:a16="http://schemas.microsoft.com/office/drawing/2014/main" xmlns="" id="{00000000-0008-0000-0700-0000E8020000}"/>
            </a:ext>
          </a:extLst>
        </xdr:cNvPr>
        <xdr:cNvSpPr/>
      </xdr:nvSpPr>
      <xdr:spPr>
        <a:xfrm>
          <a:off x="22110700" y="648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128905</xdr:rowOff>
    </xdr:from>
    <xdr:to>
      <xdr:col>112</xdr:col>
      <xdr:colOff>38100</xdr:colOff>
      <xdr:row>38</xdr:row>
      <xdr:rowOff>59055</xdr:rowOff>
    </xdr:to>
    <xdr:sp macro="" textlink="">
      <xdr:nvSpPr>
        <xdr:cNvPr id="746" name="フローチャート: 判断 745">
          <a:extLst>
            <a:ext uri="{FF2B5EF4-FFF2-40B4-BE49-F238E27FC236}">
              <a16:creationId xmlns:a16="http://schemas.microsoft.com/office/drawing/2014/main" xmlns="" id="{00000000-0008-0000-0700-0000EA020000}"/>
            </a:ext>
          </a:extLst>
        </xdr:cNvPr>
        <xdr:cNvSpPr/>
      </xdr:nvSpPr>
      <xdr:spPr>
        <a:xfrm>
          <a:off x="21272500" y="647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36</xdr:row>
      <xdr:rowOff>75582</xdr:rowOff>
    </xdr:from>
    <xdr:ext cx="249299"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21198650" y="6247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31</xdr:row>
      <xdr:rowOff>43180</xdr:rowOff>
    </xdr:from>
    <xdr:to>
      <xdr:col>107</xdr:col>
      <xdr:colOff>101600</xdr:colOff>
      <xdr:row>31</xdr:row>
      <xdr:rowOff>144780</xdr:rowOff>
    </xdr:to>
    <xdr:sp macro="" textlink="">
      <xdr:nvSpPr>
        <xdr:cNvPr id="749" name="フローチャート: 判断 748">
          <a:extLst>
            <a:ext uri="{FF2B5EF4-FFF2-40B4-BE49-F238E27FC236}">
              <a16:creationId xmlns:a16="http://schemas.microsoft.com/office/drawing/2014/main" xmlns="" id="{00000000-0008-0000-0700-0000ED020000}"/>
            </a:ext>
          </a:extLst>
        </xdr:cNvPr>
        <xdr:cNvSpPr/>
      </xdr:nvSpPr>
      <xdr:spPr>
        <a:xfrm>
          <a:off x="20383500" y="53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29</xdr:row>
      <xdr:rowOff>161307</xdr:rowOff>
    </xdr:from>
    <xdr:ext cx="378565"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20245017" y="513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77470</xdr:rowOff>
    </xdr:from>
    <xdr:to>
      <xdr:col>102</xdr:col>
      <xdr:colOff>165100</xdr:colOff>
      <xdr:row>35</xdr:row>
      <xdr:rowOff>7620</xdr:rowOff>
    </xdr:to>
    <xdr:sp macro="" textlink="">
      <xdr:nvSpPr>
        <xdr:cNvPr id="752" name="フローチャート: 判断 751">
          <a:extLst>
            <a:ext uri="{FF2B5EF4-FFF2-40B4-BE49-F238E27FC236}">
              <a16:creationId xmlns:a16="http://schemas.microsoft.com/office/drawing/2014/main" xmlns="" id="{00000000-0008-0000-0700-0000F0020000}"/>
            </a:ext>
          </a:extLst>
        </xdr:cNvPr>
        <xdr:cNvSpPr/>
      </xdr:nvSpPr>
      <xdr:spPr>
        <a:xfrm>
          <a:off x="19494500" y="590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24147</xdr:rowOff>
    </xdr:from>
    <xdr:ext cx="378565"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19356017" y="5681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100330</xdr:rowOff>
    </xdr:from>
    <xdr:to>
      <xdr:col>98</xdr:col>
      <xdr:colOff>38100</xdr:colOff>
      <xdr:row>31</xdr:row>
      <xdr:rowOff>30480</xdr:rowOff>
    </xdr:to>
    <xdr:sp macro="" textlink="">
      <xdr:nvSpPr>
        <xdr:cNvPr id="754" name="フローチャート: 判断 753">
          <a:extLst>
            <a:ext uri="{FF2B5EF4-FFF2-40B4-BE49-F238E27FC236}">
              <a16:creationId xmlns:a16="http://schemas.microsoft.com/office/drawing/2014/main" xmlns="" id="{00000000-0008-0000-0700-0000F2020000}"/>
            </a:ext>
          </a:extLst>
        </xdr:cNvPr>
        <xdr:cNvSpPr/>
      </xdr:nvSpPr>
      <xdr:spPr>
        <a:xfrm>
          <a:off x="18605500" y="52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47007</xdr:rowOff>
    </xdr:from>
    <xdr:ext cx="378565"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18467017" y="5019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1" name="楕円 760">
          <a:extLst>
            <a:ext uri="{FF2B5EF4-FFF2-40B4-BE49-F238E27FC236}">
              <a16:creationId xmlns:a16="http://schemas.microsoft.com/office/drawing/2014/main" xmlns="" id="{00000000-0008-0000-0700-0000F9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62" name="諸支出金該当値テキスト">
          <a:extLst>
            <a:ext uri="{FF2B5EF4-FFF2-40B4-BE49-F238E27FC236}">
              <a16:creationId xmlns:a16="http://schemas.microsoft.com/office/drawing/2014/main" xmlns="" id="{00000000-0008-0000-0700-0000FA020000}"/>
            </a:ext>
          </a:extLst>
        </xdr:cNvPr>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3" name="楕円 762">
          <a:extLst>
            <a:ext uri="{FF2B5EF4-FFF2-40B4-BE49-F238E27FC236}">
              <a16:creationId xmlns:a16="http://schemas.microsoft.com/office/drawing/2014/main" xmlns="" id="{00000000-0008-0000-0700-0000FB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5" name="楕円 764">
          <a:extLst>
            <a:ext uri="{FF2B5EF4-FFF2-40B4-BE49-F238E27FC236}">
              <a16:creationId xmlns:a16="http://schemas.microsoft.com/office/drawing/2014/main" xmlns="" id="{00000000-0008-0000-0700-0000FD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7" name="楕円 766">
          <a:extLst>
            <a:ext uri="{FF2B5EF4-FFF2-40B4-BE49-F238E27FC236}">
              <a16:creationId xmlns:a16="http://schemas.microsoft.com/office/drawing/2014/main" xmlns="" id="{00000000-0008-0000-0700-0000FF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9" name="楕円 768">
          <a:extLst>
            <a:ext uri="{FF2B5EF4-FFF2-40B4-BE49-F238E27FC236}">
              <a16:creationId xmlns:a16="http://schemas.microsoft.com/office/drawing/2014/main" xmlns="" id="{00000000-0008-0000-0700-000001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xmlns=""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xmlns=""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xmlns=""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xmlns=""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xmlns=""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xmlns=""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xmlns=""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xmlns=""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xmlns=""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xmlns=""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xmlns=""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xmlns=""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xmlns=""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xmlns=""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xmlns=""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xmlns=""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xmlns=""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xmlns=""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xmlns=""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目的別歳出が増加した項目については、総務費の庁舎建設、民生費の保育所建設、消防費の防災無線デジタル化事業のように、要因の殆どは起債充当事業となっている。そのため公債費は住民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76,908</a:t>
          </a:r>
          <a:r>
            <a:rPr kumimoji="1" lang="ja-JP" altLang="en-US" sz="1300">
              <a:latin typeface="ＭＳ Ｐゴシック" panose="020B0600070205080204" pitchFamily="50" charset="-128"/>
              <a:ea typeface="ＭＳ Ｐゴシック" panose="020B0600070205080204" pitchFamily="50" charset="-128"/>
            </a:rPr>
            <a:t>円と、群馬県平均と比較して２倍近い金額となっている。大きな公共施設の整備が続いたため、後年度は起債を抑制して健全化比率の悪化を防ぐよう努める。商工費については、ＪＲ廃線敷を活用した自転車型トロッコに係る事業費が増加しており、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人当たりコストは平成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年度と比較して約</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倍となっている。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群馬県東吾妻町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ついても、普通交付税の合併算定替に係る縮減措置の影響で交付額が減少しているが、財政調整基金の積立を行ったことにより実質単年度収支はわずかにプラスとなった。庁舎建設基金を取り崩したことにより財政調整基金残高の標準財政規模比は増加しているので、今後の動向等を見ながら適宜特定目的基金に積み立てるなど、適正な基金の運用に努めたい。</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群馬県東吾妻町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黒字額の比率は全体として標準財政規模比で</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程度下がっており、やはり一般会計から公営企業会計への繰出金が増加していることが実質収支額を押し下げる主な要因である。繰出金をなるべく抑えられるよう、健全な事業運営に努めたい。</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9340366</v>
      </c>
      <c r="BO4" s="430"/>
      <c r="BP4" s="430"/>
      <c r="BQ4" s="430"/>
      <c r="BR4" s="430"/>
      <c r="BS4" s="430"/>
      <c r="BT4" s="430"/>
      <c r="BU4" s="431"/>
      <c r="BV4" s="429">
        <v>8562445</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3.9</v>
      </c>
      <c r="CU4" s="436"/>
      <c r="CV4" s="436"/>
      <c r="CW4" s="436"/>
      <c r="CX4" s="436"/>
      <c r="CY4" s="436"/>
      <c r="CZ4" s="436"/>
      <c r="DA4" s="437"/>
      <c r="DB4" s="435">
        <v>4.9000000000000004</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9012409</v>
      </c>
      <c r="BO5" s="467"/>
      <c r="BP5" s="467"/>
      <c r="BQ5" s="467"/>
      <c r="BR5" s="467"/>
      <c r="BS5" s="467"/>
      <c r="BT5" s="467"/>
      <c r="BU5" s="468"/>
      <c r="BV5" s="466">
        <v>8182690</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93.3</v>
      </c>
      <c r="CU5" s="464"/>
      <c r="CV5" s="464"/>
      <c r="CW5" s="464"/>
      <c r="CX5" s="464"/>
      <c r="CY5" s="464"/>
      <c r="CZ5" s="464"/>
      <c r="DA5" s="465"/>
      <c r="DB5" s="463">
        <v>90.7</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327957</v>
      </c>
      <c r="BO6" s="467"/>
      <c r="BP6" s="467"/>
      <c r="BQ6" s="467"/>
      <c r="BR6" s="467"/>
      <c r="BS6" s="467"/>
      <c r="BT6" s="467"/>
      <c r="BU6" s="468"/>
      <c r="BV6" s="466">
        <v>379755</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98.1</v>
      </c>
      <c r="CU6" s="504"/>
      <c r="CV6" s="504"/>
      <c r="CW6" s="504"/>
      <c r="CX6" s="504"/>
      <c r="CY6" s="504"/>
      <c r="CZ6" s="504"/>
      <c r="DA6" s="505"/>
      <c r="DB6" s="503">
        <v>95.6</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94</v>
      </c>
      <c r="AV7" s="499"/>
      <c r="AW7" s="499"/>
      <c r="AX7" s="499"/>
      <c r="AY7" s="500" t="s">
        <v>105</v>
      </c>
      <c r="AZ7" s="501"/>
      <c r="BA7" s="501"/>
      <c r="BB7" s="501"/>
      <c r="BC7" s="501"/>
      <c r="BD7" s="501"/>
      <c r="BE7" s="501"/>
      <c r="BF7" s="501"/>
      <c r="BG7" s="501"/>
      <c r="BH7" s="501"/>
      <c r="BI7" s="501"/>
      <c r="BJ7" s="501"/>
      <c r="BK7" s="501"/>
      <c r="BL7" s="501"/>
      <c r="BM7" s="502"/>
      <c r="BN7" s="466">
        <v>118928</v>
      </c>
      <c r="BO7" s="467"/>
      <c r="BP7" s="467"/>
      <c r="BQ7" s="467"/>
      <c r="BR7" s="467"/>
      <c r="BS7" s="467"/>
      <c r="BT7" s="467"/>
      <c r="BU7" s="468"/>
      <c r="BV7" s="466">
        <v>115269</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5371649</v>
      </c>
      <c r="CU7" s="467"/>
      <c r="CV7" s="467"/>
      <c r="CW7" s="467"/>
      <c r="CX7" s="467"/>
      <c r="CY7" s="467"/>
      <c r="CZ7" s="467"/>
      <c r="DA7" s="468"/>
      <c r="DB7" s="466">
        <v>5384106</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209029</v>
      </c>
      <c r="BO8" s="467"/>
      <c r="BP8" s="467"/>
      <c r="BQ8" s="467"/>
      <c r="BR8" s="467"/>
      <c r="BS8" s="467"/>
      <c r="BT8" s="467"/>
      <c r="BU8" s="468"/>
      <c r="BV8" s="466">
        <v>264486</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0.41</v>
      </c>
      <c r="CU8" s="507"/>
      <c r="CV8" s="507"/>
      <c r="CW8" s="507"/>
      <c r="CX8" s="507"/>
      <c r="CY8" s="507"/>
      <c r="CZ8" s="507"/>
      <c r="DA8" s="508"/>
      <c r="DB8" s="506">
        <v>0.41</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14033</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94</v>
      </c>
      <c r="AV9" s="499"/>
      <c r="AW9" s="499"/>
      <c r="AX9" s="499"/>
      <c r="AY9" s="500" t="s">
        <v>115</v>
      </c>
      <c r="AZ9" s="501"/>
      <c r="BA9" s="501"/>
      <c r="BB9" s="501"/>
      <c r="BC9" s="501"/>
      <c r="BD9" s="501"/>
      <c r="BE9" s="501"/>
      <c r="BF9" s="501"/>
      <c r="BG9" s="501"/>
      <c r="BH9" s="501"/>
      <c r="BI9" s="501"/>
      <c r="BJ9" s="501"/>
      <c r="BK9" s="501"/>
      <c r="BL9" s="501"/>
      <c r="BM9" s="502"/>
      <c r="BN9" s="466">
        <v>-55457</v>
      </c>
      <c r="BO9" s="467"/>
      <c r="BP9" s="467"/>
      <c r="BQ9" s="467"/>
      <c r="BR9" s="467"/>
      <c r="BS9" s="467"/>
      <c r="BT9" s="467"/>
      <c r="BU9" s="468"/>
      <c r="BV9" s="466">
        <v>-4477</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17.3</v>
      </c>
      <c r="CU9" s="464"/>
      <c r="CV9" s="464"/>
      <c r="CW9" s="464"/>
      <c r="CX9" s="464"/>
      <c r="CY9" s="464"/>
      <c r="CZ9" s="464"/>
      <c r="DA9" s="465"/>
      <c r="DB9" s="463">
        <v>17.2</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117</v>
      </c>
      <c r="M10" s="496"/>
      <c r="N10" s="496"/>
      <c r="O10" s="496"/>
      <c r="P10" s="496"/>
      <c r="Q10" s="497"/>
      <c r="R10" s="517">
        <v>15622</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82300</v>
      </c>
      <c r="BO10" s="467"/>
      <c r="BP10" s="467"/>
      <c r="BQ10" s="467"/>
      <c r="BR10" s="467"/>
      <c r="BS10" s="467"/>
      <c r="BT10" s="467"/>
      <c r="BU10" s="468"/>
      <c r="BV10" s="466">
        <v>176900</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125</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13885</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135</v>
      </c>
      <c r="AV12" s="499"/>
      <c r="AW12" s="499"/>
      <c r="AX12" s="499"/>
      <c r="AY12" s="500" t="s">
        <v>136</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138</v>
      </c>
      <c r="CU12" s="507"/>
      <c r="CV12" s="507"/>
      <c r="CW12" s="507"/>
      <c r="CX12" s="507"/>
      <c r="CY12" s="507"/>
      <c r="CZ12" s="507"/>
      <c r="DA12" s="508"/>
      <c r="DB12" s="506" t="s">
        <v>128</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139</v>
      </c>
      <c r="N13" s="555"/>
      <c r="O13" s="555"/>
      <c r="P13" s="555"/>
      <c r="Q13" s="556"/>
      <c r="R13" s="547">
        <v>13619</v>
      </c>
      <c r="S13" s="548"/>
      <c r="T13" s="548"/>
      <c r="U13" s="548"/>
      <c r="V13" s="549"/>
      <c r="W13" s="482" t="s">
        <v>140</v>
      </c>
      <c r="X13" s="483"/>
      <c r="Y13" s="483"/>
      <c r="Z13" s="483"/>
      <c r="AA13" s="483"/>
      <c r="AB13" s="473"/>
      <c r="AC13" s="517">
        <v>1139</v>
      </c>
      <c r="AD13" s="518"/>
      <c r="AE13" s="518"/>
      <c r="AF13" s="518"/>
      <c r="AG13" s="557"/>
      <c r="AH13" s="517">
        <v>1202</v>
      </c>
      <c r="AI13" s="518"/>
      <c r="AJ13" s="518"/>
      <c r="AK13" s="518"/>
      <c r="AL13" s="519"/>
      <c r="AM13" s="495" t="s">
        <v>141</v>
      </c>
      <c r="AN13" s="496"/>
      <c r="AO13" s="496"/>
      <c r="AP13" s="496"/>
      <c r="AQ13" s="496"/>
      <c r="AR13" s="496"/>
      <c r="AS13" s="496"/>
      <c r="AT13" s="497"/>
      <c r="AU13" s="498" t="s">
        <v>119</v>
      </c>
      <c r="AV13" s="499"/>
      <c r="AW13" s="499"/>
      <c r="AX13" s="499"/>
      <c r="AY13" s="500" t="s">
        <v>142</v>
      </c>
      <c r="AZ13" s="501"/>
      <c r="BA13" s="501"/>
      <c r="BB13" s="501"/>
      <c r="BC13" s="501"/>
      <c r="BD13" s="501"/>
      <c r="BE13" s="501"/>
      <c r="BF13" s="501"/>
      <c r="BG13" s="501"/>
      <c r="BH13" s="501"/>
      <c r="BI13" s="501"/>
      <c r="BJ13" s="501"/>
      <c r="BK13" s="501"/>
      <c r="BL13" s="501"/>
      <c r="BM13" s="502"/>
      <c r="BN13" s="466">
        <v>26843</v>
      </c>
      <c r="BO13" s="467"/>
      <c r="BP13" s="467"/>
      <c r="BQ13" s="467"/>
      <c r="BR13" s="467"/>
      <c r="BS13" s="467"/>
      <c r="BT13" s="467"/>
      <c r="BU13" s="468"/>
      <c r="BV13" s="466">
        <v>172423</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11.3</v>
      </c>
      <c r="CU13" s="464"/>
      <c r="CV13" s="464"/>
      <c r="CW13" s="464"/>
      <c r="CX13" s="464"/>
      <c r="CY13" s="464"/>
      <c r="CZ13" s="464"/>
      <c r="DA13" s="465"/>
      <c r="DB13" s="463">
        <v>11.4</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144</v>
      </c>
      <c r="M14" s="545"/>
      <c r="N14" s="545"/>
      <c r="O14" s="545"/>
      <c r="P14" s="545"/>
      <c r="Q14" s="546"/>
      <c r="R14" s="547">
        <v>14218</v>
      </c>
      <c r="S14" s="548"/>
      <c r="T14" s="548"/>
      <c r="U14" s="548"/>
      <c r="V14" s="549"/>
      <c r="W14" s="456"/>
      <c r="X14" s="457"/>
      <c r="Y14" s="457"/>
      <c r="Z14" s="457"/>
      <c r="AA14" s="457"/>
      <c r="AB14" s="446"/>
      <c r="AC14" s="550">
        <v>16</v>
      </c>
      <c r="AD14" s="551"/>
      <c r="AE14" s="551"/>
      <c r="AF14" s="551"/>
      <c r="AG14" s="552"/>
      <c r="AH14" s="550">
        <v>15.8</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v>56</v>
      </c>
      <c r="CU14" s="562"/>
      <c r="CV14" s="562"/>
      <c r="CW14" s="562"/>
      <c r="CX14" s="562"/>
      <c r="CY14" s="562"/>
      <c r="CZ14" s="562"/>
      <c r="DA14" s="563"/>
      <c r="DB14" s="561">
        <v>55.2</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139</v>
      </c>
      <c r="N15" s="555"/>
      <c r="O15" s="555"/>
      <c r="P15" s="555"/>
      <c r="Q15" s="556"/>
      <c r="R15" s="547">
        <v>13951</v>
      </c>
      <c r="S15" s="548"/>
      <c r="T15" s="548"/>
      <c r="U15" s="548"/>
      <c r="V15" s="549"/>
      <c r="W15" s="482" t="s">
        <v>146</v>
      </c>
      <c r="X15" s="483"/>
      <c r="Y15" s="483"/>
      <c r="Z15" s="483"/>
      <c r="AA15" s="483"/>
      <c r="AB15" s="473"/>
      <c r="AC15" s="517">
        <v>1774</v>
      </c>
      <c r="AD15" s="518"/>
      <c r="AE15" s="518"/>
      <c r="AF15" s="518"/>
      <c r="AG15" s="557"/>
      <c r="AH15" s="517">
        <v>1967</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1871349</v>
      </c>
      <c r="BO15" s="430"/>
      <c r="BP15" s="430"/>
      <c r="BQ15" s="430"/>
      <c r="BR15" s="430"/>
      <c r="BS15" s="430"/>
      <c r="BT15" s="430"/>
      <c r="BU15" s="431"/>
      <c r="BV15" s="429">
        <v>1816123</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25</v>
      </c>
      <c r="AD16" s="551"/>
      <c r="AE16" s="551"/>
      <c r="AF16" s="551"/>
      <c r="AG16" s="552"/>
      <c r="AH16" s="550">
        <v>25.8</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4528137</v>
      </c>
      <c r="BO16" s="467"/>
      <c r="BP16" s="467"/>
      <c r="BQ16" s="467"/>
      <c r="BR16" s="467"/>
      <c r="BS16" s="467"/>
      <c r="BT16" s="467"/>
      <c r="BU16" s="468"/>
      <c r="BV16" s="466">
        <v>4507659</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4192</v>
      </c>
      <c r="AD17" s="518"/>
      <c r="AE17" s="518"/>
      <c r="AF17" s="518"/>
      <c r="AG17" s="557"/>
      <c r="AH17" s="517">
        <v>4456</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2369190</v>
      </c>
      <c r="BO17" s="467"/>
      <c r="BP17" s="467"/>
      <c r="BQ17" s="467"/>
      <c r="BR17" s="467"/>
      <c r="BS17" s="467"/>
      <c r="BT17" s="467"/>
      <c r="BU17" s="468"/>
      <c r="BV17" s="466">
        <v>2296430</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156</v>
      </c>
      <c r="C18" s="509"/>
      <c r="D18" s="509"/>
      <c r="E18" s="578"/>
      <c r="F18" s="578"/>
      <c r="G18" s="578"/>
      <c r="H18" s="578"/>
      <c r="I18" s="578"/>
      <c r="J18" s="578"/>
      <c r="K18" s="578"/>
      <c r="L18" s="579">
        <v>253.91</v>
      </c>
      <c r="M18" s="579"/>
      <c r="N18" s="579"/>
      <c r="O18" s="579"/>
      <c r="P18" s="579"/>
      <c r="Q18" s="579"/>
      <c r="R18" s="580"/>
      <c r="S18" s="580"/>
      <c r="T18" s="580"/>
      <c r="U18" s="580"/>
      <c r="V18" s="581"/>
      <c r="W18" s="484"/>
      <c r="X18" s="485"/>
      <c r="Y18" s="485"/>
      <c r="Z18" s="485"/>
      <c r="AA18" s="485"/>
      <c r="AB18" s="476"/>
      <c r="AC18" s="582">
        <v>59</v>
      </c>
      <c r="AD18" s="583"/>
      <c r="AE18" s="583"/>
      <c r="AF18" s="583"/>
      <c r="AG18" s="584"/>
      <c r="AH18" s="582">
        <v>58.4</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5048832</v>
      </c>
      <c r="BO18" s="467"/>
      <c r="BP18" s="467"/>
      <c r="BQ18" s="467"/>
      <c r="BR18" s="467"/>
      <c r="BS18" s="467"/>
      <c r="BT18" s="467"/>
      <c r="BU18" s="468"/>
      <c r="BV18" s="466">
        <v>4970571</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158</v>
      </c>
      <c r="C19" s="509"/>
      <c r="D19" s="509"/>
      <c r="E19" s="578"/>
      <c r="F19" s="578"/>
      <c r="G19" s="578"/>
      <c r="H19" s="578"/>
      <c r="I19" s="578"/>
      <c r="J19" s="578"/>
      <c r="K19" s="578"/>
      <c r="L19" s="586">
        <v>55</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6095828</v>
      </c>
      <c r="BO19" s="467"/>
      <c r="BP19" s="467"/>
      <c r="BQ19" s="467"/>
      <c r="BR19" s="467"/>
      <c r="BS19" s="467"/>
      <c r="BT19" s="467"/>
      <c r="BU19" s="468"/>
      <c r="BV19" s="466">
        <v>6128665</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160</v>
      </c>
      <c r="C20" s="509"/>
      <c r="D20" s="509"/>
      <c r="E20" s="578"/>
      <c r="F20" s="578"/>
      <c r="G20" s="578"/>
      <c r="H20" s="578"/>
      <c r="I20" s="578"/>
      <c r="J20" s="578"/>
      <c r="K20" s="578"/>
      <c r="L20" s="586">
        <v>5235</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11475317</v>
      </c>
      <c r="BO23" s="467"/>
      <c r="BP23" s="467"/>
      <c r="BQ23" s="467"/>
      <c r="BR23" s="467"/>
      <c r="BS23" s="467"/>
      <c r="BT23" s="467"/>
      <c r="BU23" s="468"/>
      <c r="BV23" s="466">
        <v>10505283</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169</v>
      </c>
      <c r="F24" s="496"/>
      <c r="G24" s="496"/>
      <c r="H24" s="496"/>
      <c r="I24" s="496"/>
      <c r="J24" s="496"/>
      <c r="K24" s="497"/>
      <c r="L24" s="517">
        <v>1</v>
      </c>
      <c r="M24" s="518"/>
      <c r="N24" s="518"/>
      <c r="O24" s="518"/>
      <c r="P24" s="557"/>
      <c r="Q24" s="517">
        <v>7200</v>
      </c>
      <c r="R24" s="518"/>
      <c r="S24" s="518"/>
      <c r="T24" s="518"/>
      <c r="U24" s="518"/>
      <c r="V24" s="557"/>
      <c r="W24" s="616"/>
      <c r="X24" s="604"/>
      <c r="Y24" s="605"/>
      <c r="Z24" s="516" t="s">
        <v>170</v>
      </c>
      <c r="AA24" s="496"/>
      <c r="AB24" s="496"/>
      <c r="AC24" s="496"/>
      <c r="AD24" s="496"/>
      <c r="AE24" s="496"/>
      <c r="AF24" s="496"/>
      <c r="AG24" s="497"/>
      <c r="AH24" s="517">
        <v>145</v>
      </c>
      <c r="AI24" s="518"/>
      <c r="AJ24" s="518"/>
      <c r="AK24" s="518"/>
      <c r="AL24" s="557"/>
      <c r="AM24" s="517">
        <v>467190</v>
      </c>
      <c r="AN24" s="518"/>
      <c r="AO24" s="518"/>
      <c r="AP24" s="518"/>
      <c r="AQ24" s="518"/>
      <c r="AR24" s="557"/>
      <c r="AS24" s="517">
        <v>3222</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9780822</v>
      </c>
      <c r="BO24" s="467"/>
      <c r="BP24" s="467"/>
      <c r="BQ24" s="467"/>
      <c r="BR24" s="467"/>
      <c r="BS24" s="467"/>
      <c r="BT24" s="467"/>
      <c r="BU24" s="468"/>
      <c r="BV24" s="466">
        <v>9638358</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172</v>
      </c>
      <c r="F25" s="496"/>
      <c r="G25" s="496"/>
      <c r="H25" s="496"/>
      <c r="I25" s="496"/>
      <c r="J25" s="496"/>
      <c r="K25" s="497"/>
      <c r="L25" s="517">
        <v>1</v>
      </c>
      <c r="M25" s="518"/>
      <c r="N25" s="518"/>
      <c r="O25" s="518"/>
      <c r="P25" s="557"/>
      <c r="Q25" s="517">
        <v>5870</v>
      </c>
      <c r="R25" s="518"/>
      <c r="S25" s="518"/>
      <c r="T25" s="518"/>
      <c r="U25" s="518"/>
      <c r="V25" s="557"/>
      <c r="W25" s="616"/>
      <c r="X25" s="604"/>
      <c r="Y25" s="605"/>
      <c r="Z25" s="516" t="s">
        <v>173</v>
      </c>
      <c r="AA25" s="496"/>
      <c r="AB25" s="496"/>
      <c r="AC25" s="496"/>
      <c r="AD25" s="496"/>
      <c r="AE25" s="496"/>
      <c r="AF25" s="496"/>
      <c r="AG25" s="497"/>
      <c r="AH25" s="517" t="s">
        <v>138</v>
      </c>
      <c r="AI25" s="518"/>
      <c r="AJ25" s="518"/>
      <c r="AK25" s="518"/>
      <c r="AL25" s="557"/>
      <c r="AM25" s="517" t="s">
        <v>138</v>
      </c>
      <c r="AN25" s="518"/>
      <c r="AO25" s="518"/>
      <c r="AP25" s="518"/>
      <c r="AQ25" s="518"/>
      <c r="AR25" s="557"/>
      <c r="AS25" s="517" t="s">
        <v>138</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v>118091</v>
      </c>
      <c r="BO25" s="430"/>
      <c r="BP25" s="430"/>
      <c r="BQ25" s="430"/>
      <c r="BR25" s="430"/>
      <c r="BS25" s="430"/>
      <c r="BT25" s="430"/>
      <c r="BU25" s="431"/>
      <c r="BV25" s="429">
        <v>236171</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175</v>
      </c>
      <c r="F26" s="496"/>
      <c r="G26" s="496"/>
      <c r="H26" s="496"/>
      <c r="I26" s="496"/>
      <c r="J26" s="496"/>
      <c r="K26" s="497"/>
      <c r="L26" s="517">
        <v>1</v>
      </c>
      <c r="M26" s="518"/>
      <c r="N26" s="518"/>
      <c r="O26" s="518"/>
      <c r="P26" s="557"/>
      <c r="Q26" s="517">
        <v>5430</v>
      </c>
      <c r="R26" s="518"/>
      <c r="S26" s="518"/>
      <c r="T26" s="518"/>
      <c r="U26" s="518"/>
      <c r="V26" s="557"/>
      <c r="W26" s="616"/>
      <c r="X26" s="604"/>
      <c r="Y26" s="605"/>
      <c r="Z26" s="516" t="s">
        <v>176</v>
      </c>
      <c r="AA26" s="626"/>
      <c r="AB26" s="626"/>
      <c r="AC26" s="626"/>
      <c r="AD26" s="626"/>
      <c r="AE26" s="626"/>
      <c r="AF26" s="626"/>
      <c r="AG26" s="627"/>
      <c r="AH26" s="517">
        <v>12</v>
      </c>
      <c r="AI26" s="518"/>
      <c r="AJ26" s="518"/>
      <c r="AK26" s="518"/>
      <c r="AL26" s="557"/>
      <c r="AM26" s="517">
        <v>40404</v>
      </c>
      <c r="AN26" s="518"/>
      <c r="AO26" s="518"/>
      <c r="AP26" s="518"/>
      <c r="AQ26" s="518"/>
      <c r="AR26" s="557"/>
      <c r="AS26" s="517">
        <v>3367</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t="s">
        <v>178</v>
      </c>
      <c r="BO26" s="467"/>
      <c r="BP26" s="467"/>
      <c r="BQ26" s="467"/>
      <c r="BR26" s="467"/>
      <c r="BS26" s="467"/>
      <c r="BT26" s="467"/>
      <c r="BU26" s="468"/>
      <c r="BV26" s="466" t="s">
        <v>138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179</v>
      </c>
      <c r="F27" s="496"/>
      <c r="G27" s="496"/>
      <c r="H27" s="496"/>
      <c r="I27" s="496"/>
      <c r="J27" s="496"/>
      <c r="K27" s="497"/>
      <c r="L27" s="517">
        <v>1</v>
      </c>
      <c r="M27" s="518"/>
      <c r="N27" s="518"/>
      <c r="O27" s="518"/>
      <c r="P27" s="557"/>
      <c r="Q27" s="517">
        <v>2870</v>
      </c>
      <c r="R27" s="518"/>
      <c r="S27" s="518"/>
      <c r="T27" s="518"/>
      <c r="U27" s="518"/>
      <c r="V27" s="557"/>
      <c r="W27" s="616"/>
      <c r="X27" s="604"/>
      <c r="Y27" s="605"/>
      <c r="Z27" s="516" t="s">
        <v>180</v>
      </c>
      <c r="AA27" s="496"/>
      <c r="AB27" s="496"/>
      <c r="AC27" s="496"/>
      <c r="AD27" s="496"/>
      <c r="AE27" s="496"/>
      <c r="AF27" s="496"/>
      <c r="AG27" s="497"/>
      <c r="AH27" s="517">
        <v>21</v>
      </c>
      <c r="AI27" s="518"/>
      <c r="AJ27" s="518"/>
      <c r="AK27" s="518"/>
      <c r="AL27" s="557"/>
      <c r="AM27" s="517">
        <v>58044</v>
      </c>
      <c r="AN27" s="518"/>
      <c r="AO27" s="518"/>
      <c r="AP27" s="518"/>
      <c r="AQ27" s="518"/>
      <c r="AR27" s="557"/>
      <c r="AS27" s="517">
        <v>2764</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v>196749</v>
      </c>
      <c r="BO27" s="640"/>
      <c r="BP27" s="640"/>
      <c r="BQ27" s="640"/>
      <c r="BR27" s="640"/>
      <c r="BS27" s="640"/>
      <c r="BT27" s="640"/>
      <c r="BU27" s="641"/>
      <c r="BV27" s="639">
        <v>215204</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182</v>
      </c>
      <c r="F28" s="496"/>
      <c r="G28" s="496"/>
      <c r="H28" s="496"/>
      <c r="I28" s="496"/>
      <c r="J28" s="496"/>
      <c r="K28" s="497"/>
      <c r="L28" s="517">
        <v>1</v>
      </c>
      <c r="M28" s="518"/>
      <c r="N28" s="518"/>
      <c r="O28" s="518"/>
      <c r="P28" s="557"/>
      <c r="Q28" s="517">
        <v>2300</v>
      </c>
      <c r="R28" s="518"/>
      <c r="S28" s="518"/>
      <c r="T28" s="518"/>
      <c r="U28" s="518"/>
      <c r="V28" s="557"/>
      <c r="W28" s="616"/>
      <c r="X28" s="604"/>
      <c r="Y28" s="605"/>
      <c r="Z28" s="516" t="s">
        <v>183</v>
      </c>
      <c r="AA28" s="496"/>
      <c r="AB28" s="496"/>
      <c r="AC28" s="496"/>
      <c r="AD28" s="496"/>
      <c r="AE28" s="496"/>
      <c r="AF28" s="496"/>
      <c r="AG28" s="497"/>
      <c r="AH28" s="517" t="s">
        <v>138</v>
      </c>
      <c r="AI28" s="518"/>
      <c r="AJ28" s="518"/>
      <c r="AK28" s="518"/>
      <c r="AL28" s="557"/>
      <c r="AM28" s="517" t="s">
        <v>138</v>
      </c>
      <c r="AN28" s="518"/>
      <c r="AO28" s="518"/>
      <c r="AP28" s="518"/>
      <c r="AQ28" s="518"/>
      <c r="AR28" s="557"/>
      <c r="AS28" s="517" t="s">
        <v>138</v>
      </c>
      <c r="AT28" s="518"/>
      <c r="AU28" s="518"/>
      <c r="AV28" s="518"/>
      <c r="AW28" s="518"/>
      <c r="AX28" s="519"/>
      <c r="AY28" s="642" t="s">
        <v>184</v>
      </c>
      <c r="AZ28" s="643"/>
      <c r="BA28" s="643"/>
      <c r="BB28" s="644"/>
      <c r="BC28" s="426" t="s">
        <v>48</v>
      </c>
      <c r="BD28" s="427"/>
      <c r="BE28" s="427"/>
      <c r="BF28" s="427"/>
      <c r="BG28" s="427"/>
      <c r="BH28" s="427"/>
      <c r="BI28" s="427"/>
      <c r="BJ28" s="427"/>
      <c r="BK28" s="427"/>
      <c r="BL28" s="427"/>
      <c r="BM28" s="428"/>
      <c r="BN28" s="429">
        <v>2554317</v>
      </c>
      <c r="BO28" s="430"/>
      <c r="BP28" s="430"/>
      <c r="BQ28" s="430"/>
      <c r="BR28" s="430"/>
      <c r="BS28" s="430"/>
      <c r="BT28" s="430"/>
      <c r="BU28" s="431"/>
      <c r="BV28" s="429">
        <v>2472017</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185</v>
      </c>
      <c r="F29" s="496"/>
      <c r="G29" s="496"/>
      <c r="H29" s="496"/>
      <c r="I29" s="496"/>
      <c r="J29" s="496"/>
      <c r="K29" s="497"/>
      <c r="L29" s="517">
        <v>12</v>
      </c>
      <c r="M29" s="518"/>
      <c r="N29" s="518"/>
      <c r="O29" s="518"/>
      <c r="P29" s="557"/>
      <c r="Q29" s="517">
        <v>2130</v>
      </c>
      <c r="R29" s="518"/>
      <c r="S29" s="518"/>
      <c r="T29" s="518"/>
      <c r="U29" s="518"/>
      <c r="V29" s="557"/>
      <c r="W29" s="617"/>
      <c r="X29" s="618"/>
      <c r="Y29" s="619"/>
      <c r="Z29" s="516" t="s">
        <v>186</v>
      </c>
      <c r="AA29" s="496"/>
      <c r="AB29" s="496"/>
      <c r="AC29" s="496"/>
      <c r="AD29" s="496"/>
      <c r="AE29" s="496"/>
      <c r="AF29" s="496"/>
      <c r="AG29" s="497"/>
      <c r="AH29" s="517">
        <v>166</v>
      </c>
      <c r="AI29" s="518"/>
      <c r="AJ29" s="518"/>
      <c r="AK29" s="518"/>
      <c r="AL29" s="557"/>
      <c r="AM29" s="517">
        <v>525234</v>
      </c>
      <c r="AN29" s="518"/>
      <c r="AO29" s="518"/>
      <c r="AP29" s="518"/>
      <c r="AQ29" s="518"/>
      <c r="AR29" s="557"/>
      <c r="AS29" s="517">
        <v>3164</v>
      </c>
      <c r="AT29" s="518"/>
      <c r="AU29" s="518"/>
      <c r="AV29" s="518"/>
      <c r="AW29" s="518"/>
      <c r="AX29" s="519"/>
      <c r="AY29" s="645"/>
      <c r="AZ29" s="646"/>
      <c r="BA29" s="646"/>
      <c r="BB29" s="647"/>
      <c r="BC29" s="500" t="s">
        <v>187</v>
      </c>
      <c r="BD29" s="501"/>
      <c r="BE29" s="501"/>
      <c r="BF29" s="501"/>
      <c r="BG29" s="501"/>
      <c r="BH29" s="501"/>
      <c r="BI29" s="501"/>
      <c r="BJ29" s="501"/>
      <c r="BK29" s="501"/>
      <c r="BL29" s="501"/>
      <c r="BM29" s="502"/>
      <c r="BN29" s="466">
        <v>117149</v>
      </c>
      <c r="BO29" s="467"/>
      <c r="BP29" s="467"/>
      <c r="BQ29" s="467"/>
      <c r="BR29" s="467"/>
      <c r="BS29" s="467"/>
      <c r="BT29" s="467"/>
      <c r="BU29" s="468"/>
      <c r="BV29" s="466" t="s">
        <v>128</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188</v>
      </c>
      <c r="X30" s="624"/>
      <c r="Y30" s="624"/>
      <c r="Z30" s="624"/>
      <c r="AA30" s="624"/>
      <c r="AB30" s="624"/>
      <c r="AC30" s="624"/>
      <c r="AD30" s="624"/>
      <c r="AE30" s="624"/>
      <c r="AF30" s="624"/>
      <c r="AG30" s="625"/>
      <c r="AH30" s="582">
        <v>98.3</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2121992</v>
      </c>
      <c r="BO30" s="640"/>
      <c r="BP30" s="640"/>
      <c r="BQ30" s="640"/>
      <c r="BR30" s="640"/>
      <c r="BS30" s="640"/>
      <c r="BT30" s="640"/>
      <c r="BU30" s="641"/>
      <c r="BV30" s="639">
        <v>2476726</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195</v>
      </c>
      <c r="D33" s="490"/>
      <c r="E33" s="455" t="s">
        <v>196</v>
      </c>
      <c r="F33" s="455"/>
      <c r="G33" s="455"/>
      <c r="H33" s="455"/>
      <c r="I33" s="455"/>
      <c r="J33" s="455"/>
      <c r="K33" s="455"/>
      <c r="L33" s="455"/>
      <c r="M33" s="455"/>
      <c r="N33" s="455"/>
      <c r="O33" s="455"/>
      <c r="P33" s="455"/>
      <c r="Q33" s="455"/>
      <c r="R33" s="455"/>
      <c r="S33" s="455"/>
      <c r="T33" s="215"/>
      <c r="U33" s="490" t="s">
        <v>197</v>
      </c>
      <c r="V33" s="490"/>
      <c r="W33" s="455" t="s">
        <v>198</v>
      </c>
      <c r="X33" s="455"/>
      <c r="Y33" s="455"/>
      <c r="Z33" s="455"/>
      <c r="AA33" s="455"/>
      <c r="AB33" s="455"/>
      <c r="AC33" s="455"/>
      <c r="AD33" s="455"/>
      <c r="AE33" s="455"/>
      <c r="AF33" s="455"/>
      <c r="AG33" s="455"/>
      <c r="AH33" s="455"/>
      <c r="AI33" s="455"/>
      <c r="AJ33" s="455"/>
      <c r="AK33" s="455"/>
      <c r="AL33" s="215"/>
      <c r="AM33" s="490" t="s">
        <v>199</v>
      </c>
      <c r="AN33" s="490"/>
      <c r="AO33" s="455" t="s">
        <v>198</v>
      </c>
      <c r="AP33" s="455"/>
      <c r="AQ33" s="455"/>
      <c r="AR33" s="455"/>
      <c r="AS33" s="455"/>
      <c r="AT33" s="455"/>
      <c r="AU33" s="455"/>
      <c r="AV33" s="455"/>
      <c r="AW33" s="455"/>
      <c r="AX33" s="455"/>
      <c r="AY33" s="455"/>
      <c r="AZ33" s="455"/>
      <c r="BA33" s="455"/>
      <c r="BB33" s="455"/>
      <c r="BC33" s="455"/>
      <c r="BD33" s="216"/>
      <c r="BE33" s="455" t="s">
        <v>200</v>
      </c>
      <c r="BF33" s="455"/>
      <c r="BG33" s="455" t="s">
        <v>201</v>
      </c>
      <c r="BH33" s="455"/>
      <c r="BI33" s="455"/>
      <c r="BJ33" s="455"/>
      <c r="BK33" s="455"/>
      <c r="BL33" s="455"/>
      <c r="BM33" s="455"/>
      <c r="BN33" s="455"/>
      <c r="BO33" s="455"/>
      <c r="BP33" s="455"/>
      <c r="BQ33" s="455"/>
      <c r="BR33" s="455"/>
      <c r="BS33" s="455"/>
      <c r="BT33" s="455"/>
      <c r="BU33" s="455"/>
      <c r="BV33" s="216"/>
      <c r="BW33" s="490" t="s">
        <v>200</v>
      </c>
      <c r="BX33" s="490"/>
      <c r="BY33" s="455" t="s">
        <v>202</v>
      </c>
      <c r="BZ33" s="455"/>
      <c r="CA33" s="455"/>
      <c r="CB33" s="455"/>
      <c r="CC33" s="455"/>
      <c r="CD33" s="455"/>
      <c r="CE33" s="455"/>
      <c r="CF33" s="455"/>
      <c r="CG33" s="455"/>
      <c r="CH33" s="455"/>
      <c r="CI33" s="455"/>
      <c r="CJ33" s="455"/>
      <c r="CK33" s="455"/>
      <c r="CL33" s="455"/>
      <c r="CM33" s="455"/>
      <c r="CN33" s="215"/>
      <c r="CO33" s="490" t="s">
        <v>197</v>
      </c>
      <c r="CP33" s="490"/>
      <c r="CQ33" s="455" t="s">
        <v>203</v>
      </c>
      <c r="CR33" s="455"/>
      <c r="CS33" s="455"/>
      <c r="CT33" s="455"/>
      <c r="CU33" s="455"/>
      <c r="CV33" s="455"/>
      <c r="CW33" s="455"/>
      <c r="CX33" s="455"/>
      <c r="CY33" s="455"/>
      <c r="CZ33" s="455"/>
      <c r="DA33" s="455"/>
      <c r="DB33" s="455"/>
      <c r="DC33" s="455"/>
      <c r="DD33" s="455"/>
      <c r="DE33" s="455"/>
      <c r="DF33" s="215"/>
      <c r="DG33" s="651" t="s">
        <v>204</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国民健康保険特別会計（事業勘定）</v>
      </c>
      <c r="X34" s="653"/>
      <c r="Y34" s="653"/>
      <c r="Z34" s="653"/>
      <c r="AA34" s="653"/>
      <c r="AB34" s="653"/>
      <c r="AC34" s="653"/>
      <c r="AD34" s="653"/>
      <c r="AE34" s="653"/>
      <c r="AF34" s="653"/>
      <c r="AG34" s="653"/>
      <c r="AH34" s="653"/>
      <c r="AI34" s="653"/>
      <c r="AJ34" s="653"/>
      <c r="AK34" s="653"/>
      <c r="AL34" s="213"/>
      <c r="AM34" s="652">
        <f>IF(AO34="","",MAX(C34:D43,U34:V43)+1)</f>
        <v>7</v>
      </c>
      <c r="AN34" s="652"/>
      <c r="AO34" s="653" t="str">
        <f>IF('各会計、関係団体の財政状況及び健全化判断比率'!B32="","",'各会計、関係団体の財政状況及び健全化判断比率'!B32)</f>
        <v>水道事業会計</v>
      </c>
      <c r="AP34" s="653"/>
      <c r="AQ34" s="653"/>
      <c r="AR34" s="653"/>
      <c r="AS34" s="653"/>
      <c r="AT34" s="653"/>
      <c r="AU34" s="653"/>
      <c r="AV34" s="653"/>
      <c r="AW34" s="653"/>
      <c r="AX34" s="653"/>
      <c r="AY34" s="653"/>
      <c r="AZ34" s="653"/>
      <c r="BA34" s="653"/>
      <c r="BB34" s="653"/>
      <c r="BC34" s="653"/>
      <c r="BD34" s="213"/>
      <c r="BE34" s="652">
        <f>IF(BG34="","",MAX(C34:D43,U34:V43,AM34:AN43)+1)</f>
        <v>8</v>
      </c>
      <c r="BF34" s="652"/>
      <c r="BG34" s="653" t="str">
        <f>IF('各会計、関係団体の財政状況及び健全化判断比率'!B33="","",'各会計、関係団体の財政状況及び健全化判断比率'!B33)</f>
        <v>簡易水道特別会計</v>
      </c>
      <c r="BH34" s="653"/>
      <c r="BI34" s="653"/>
      <c r="BJ34" s="653"/>
      <c r="BK34" s="653"/>
      <c r="BL34" s="653"/>
      <c r="BM34" s="653"/>
      <c r="BN34" s="653"/>
      <c r="BO34" s="653"/>
      <c r="BP34" s="653"/>
      <c r="BQ34" s="653"/>
      <c r="BR34" s="653"/>
      <c r="BS34" s="653"/>
      <c r="BT34" s="653"/>
      <c r="BU34" s="653"/>
      <c r="BV34" s="213"/>
      <c r="BW34" s="652">
        <f>IF(BY34="","",MAX(C34:D43,U34:V43,AM34:AN43,BE34:BF43)+1)</f>
        <v>10</v>
      </c>
      <c r="BX34" s="652"/>
      <c r="BY34" s="653" t="str">
        <f>IF('各会計、関係団体の財政状況及び健全化判断比率'!B68="","",'各会計、関係団体の財政状況及び健全化判断比率'!B68)</f>
        <v>吾妻東部衛生施設組合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地域開発事業特別会計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国民健康保険特別会計（施設勘定）</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9</v>
      </c>
      <c r="BF35" s="652"/>
      <c r="BG35" s="653" t="str">
        <f>IF('各会計、関係団体の財政状況及び健全化判断比率'!B34="","",'各会計、関係団体の財政状況及び健全化判断比率'!B34)</f>
        <v>下水道事業特別会計</v>
      </c>
      <c r="BH35" s="653"/>
      <c r="BI35" s="653"/>
      <c r="BJ35" s="653"/>
      <c r="BK35" s="653"/>
      <c r="BL35" s="653"/>
      <c r="BM35" s="653"/>
      <c r="BN35" s="653"/>
      <c r="BO35" s="653"/>
      <c r="BP35" s="653"/>
      <c r="BQ35" s="653"/>
      <c r="BR35" s="653"/>
      <c r="BS35" s="653"/>
      <c r="BT35" s="653"/>
      <c r="BU35" s="653"/>
      <c r="BV35" s="213"/>
      <c r="BW35" s="652">
        <f t="shared" ref="BW35:BW43" si="2">IF(BY35="","",BW34+1)</f>
        <v>11</v>
      </c>
      <c r="BX35" s="652"/>
      <c r="BY35" s="653" t="str">
        <f>IF('各会計、関係団体の財政状況及び健全化判断比率'!B69="","",'各会計、関係団体の財政状況及び健全化判断比率'!B69)</f>
        <v>吾妻広域圏町村振興整備組合(一般会計)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介護保険特別会計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12</v>
      </c>
      <c r="BX36" s="652"/>
      <c r="BY36" s="653" t="str">
        <f>IF('各会計、関係団体の財政状況及び健全化判断比率'!B70="","",'各会計、関係団体の財政状況及び健全化判断比率'!B70)</f>
        <v>吾妻広域町村圏振興整備組合（病院事業）</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6</v>
      </c>
      <c r="V37" s="652"/>
      <c r="W37" s="653" t="str">
        <f>IF('各会計、関係団体の財政状況及び健全化判断比率'!B31="","",'各会計、関係団体の財政状況及び健全化判断比率'!B31)</f>
        <v>後期高齢者医療特別会計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13</v>
      </c>
      <c r="BX37" s="652"/>
      <c r="BY37" s="653" t="str">
        <f>IF('各会計、関係団体の財政状況及び健全化判断比率'!B71="","",'各会計、関係団体の財政状況及び健全化判断比率'!B71)</f>
        <v>群馬県後期高齢者医療広域連合（一般会計）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14</v>
      </c>
      <c r="BX38" s="652"/>
      <c r="BY38" s="653" t="str">
        <f>IF('各会計、関係団体の財政状況及び健全化判断比率'!B72="","",'各会計、関係団体の財政状況及び健全化判断比率'!B72)</f>
        <v>群馬県後期高齢者医療広域連合（事業会計）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15</v>
      </c>
      <c r="BX39" s="652"/>
      <c r="BY39" s="653" t="str">
        <f>IF('各会計、関係団体の財政状況及び健全化判断比率'!B73="","",'各会計、関係団体の財政状況及び健全化判断比率'!B73)</f>
        <v>群馬県市町村総合事務組合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16</v>
      </c>
      <c r="BX40" s="652"/>
      <c r="BY40" s="653" t="str">
        <f>IF('各会計、関係団体の財政状況及び健全化判断比率'!B74="","",'各会計、関係団体の財政状況及び健全化判断比率'!B74)</f>
        <v>群馬県市町村会館管理組合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17</v>
      </c>
      <c r="BX41" s="652"/>
      <c r="BY41" s="653" t="str">
        <f>IF('各会計、関係団体の財政状況及び健全化判断比率'!B75="","",'各会計、関係団体の財政状況及び健全化判断比率'!B75)</f>
        <v>烏帽子山植林組合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gduluHzfvG/T8gBM3nDzQsAGgviqzfol3dkEDOaQve8yFR+dcOv2PSN9y1xmI08gZT4gCaUSDU0M7F3oJYFtPA==" saltValue="FVFy/W4dq4AtxOCzgGIrT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44" t="s">
        <v>561</v>
      </c>
      <c r="D34" s="1244"/>
      <c r="E34" s="1245"/>
      <c r="F34" s="32">
        <v>8.07</v>
      </c>
      <c r="G34" s="33">
        <v>7.41</v>
      </c>
      <c r="H34" s="33">
        <v>4.8499999999999996</v>
      </c>
      <c r="I34" s="33">
        <v>5.63</v>
      </c>
      <c r="J34" s="34">
        <v>3.86</v>
      </c>
      <c r="K34" s="22"/>
      <c r="L34" s="22"/>
      <c r="M34" s="22"/>
      <c r="N34" s="22"/>
      <c r="O34" s="22"/>
      <c r="P34" s="22"/>
    </row>
    <row r="35" spans="1:16" ht="39" customHeight="1" x14ac:dyDescent="0.15">
      <c r="A35" s="22"/>
      <c r="B35" s="35"/>
      <c r="C35" s="1238" t="s">
        <v>562</v>
      </c>
      <c r="D35" s="1239"/>
      <c r="E35" s="1240"/>
      <c r="F35" s="36">
        <v>2.79</v>
      </c>
      <c r="G35" s="37">
        <v>1.63</v>
      </c>
      <c r="H35" s="37">
        <v>0.99</v>
      </c>
      <c r="I35" s="37">
        <v>1.59</v>
      </c>
      <c r="J35" s="38">
        <v>1.71</v>
      </c>
      <c r="K35" s="22"/>
      <c r="L35" s="22"/>
      <c r="M35" s="22"/>
      <c r="N35" s="22"/>
      <c r="O35" s="22"/>
      <c r="P35" s="22"/>
    </row>
    <row r="36" spans="1:16" ht="39" customHeight="1" x14ac:dyDescent="0.15">
      <c r="A36" s="22"/>
      <c r="B36" s="35"/>
      <c r="C36" s="1238" t="s">
        <v>563</v>
      </c>
      <c r="D36" s="1239"/>
      <c r="E36" s="1240"/>
      <c r="F36" s="36">
        <v>1.54</v>
      </c>
      <c r="G36" s="37">
        <v>1.42</v>
      </c>
      <c r="H36" s="37">
        <v>1.74</v>
      </c>
      <c r="I36" s="37">
        <v>1.47</v>
      </c>
      <c r="J36" s="38">
        <v>1.65</v>
      </c>
      <c r="K36" s="22"/>
      <c r="L36" s="22"/>
      <c r="M36" s="22"/>
      <c r="N36" s="22"/>
      <c r="O36" s="22"/>
      <c r="P36" s="22"/>
    </row>
    <row r="37" spans="1:16" ht="39" customHeight="1" x14ac:dyDescent="0.15">
      <c r="A37" s="22"/>
      <c r="B37" s="35"/>
      <c r="C37" s="1238" t="s">
        <v>564</v>
      </c>
      <c r="D37" s="1239"/>
      <c r="E37" s="1240"/>
      <c r="F37" s="36">
        <v>0.43</v>
      </c>
      <c r="G37" s="37">
        <v>0.81</v>
      </c>
      <c r="H37" s="37">
        <v>0.88</v>
      </c>
      <c r="I37" s="37">
        <v>0.56000000000000005</v>
      </c>
      <c r="J37" s="38">
        <v>1.2</v>
      </c>
      <c r="K37" s="22"/>
      <c r="L37" s="22"/>
      <c r="M37" s="22"/>
      <c r="N37" s="22"/>
      <c r="O37" s="22"/>
      <c r="P37" s="22"/>
    </row>
    <row r="38" spans="1:16" ht="39" customHeight="1" x14ac:dyDescent="0.15">
      <c r="A38" s="22"/>
      <c r="B38" s="35"/>
      <c r="C38" s="1238" t="s">
        <v>565</v>
      </c>
      <c r="D38" s="1239"/>
      <c r="E38" s="1240"/>
      <c r="F38" s="36">
        <v>0.13</v>
      </c>
      <c r="G38" s="37">
        <v>0.35</v>
      </c>
      <c r="H38" s="37">
        <v>0.19</v>
      </c>
      <c r="I38" s="37">
        <v>0.46</v>
      </c>
      <c r="J38" s="38">
        <v>0.22</v>
      </c>
      <c r="K38" s="22"/>
      <c r="L38" s="22"/>
      <c r="M38" s="22"/>
      <c r="N38" s="22"/>
      <c r="O38" s="22"/>
      <c r="P38" s="22"/>
    </row>
    <row r="39" spans="1:16" ht="39" customHeight="1" x14ac:dyDescent="0.15">
      <c r="A39" s="22"/>
      <c r="B39" s="35"/>
      <c r="C39" s="1238" t="s">
        <v>566</v>
      </c>
      <c r="D39" s="1239"/>
      <c r="E39" s="1240"/>
      <c r="F39" s="36">
        <v>0.22</v>
      </c>
      <c r="G39" s="37">
        <v>0.12</v>
      </c>
      <c r="H39" s="37">
        <v>0.15</v>
      </c>
      <c r="I39" s="37">
        <v>0.19</v>
      </c>
      <c r="J39" s="38">
        <v>0.04</v>
      </c>
      <c r="K39" s="22"/>
      <c r="L39" s="22"/>
      <c r="M39" s="22"/>
      <c r="N39" s="22"/>
      <c r="O39" s="22"/>
      <c r="P39" s="22"/>
    </row>
    <row r="40" spans="1:16" ht="39" customHeight="1" x14ac:dyDescent="0.15">
      <c r="A40" s="22"/>
      <c r="B40" s="35"/>
      <c r="C40" s="1238" t="s">
        <v>567</v>
      </c>
      <c r="D40" s="1239"/>
      <c r="E40" s="1240"/>
      <c r="F40" s="36">
        <v>0.05</v>
      </c>
      <c r="G40" s="37">
        <v>0.05</v>
      </c>
      <c r="H40" s="37">
        <v>7.0000000000000007E-2</v>
      </c>
      <c r="I40" s="37">
        <v>0.03</v>
      </c>
      <c r="J40" s="38">
        <v>0.04</v>
      </c>
      <c r="K40" s="22"/>
      <c r="L40" s="22"/>
      <c r="M40" s="22"/>
      <c r="N40" s="22"/>
      <c r="O40" s="22"/>
      <c r="P40" s="22"/>
    </row>
    <row r="41" spans="1:16" ht="39" customHeight="1" x14ac:dyDescent="0.15">
      <c r="A41" s="22"/>
      <c r="B41" s="35"/>
      <c r="C41" s="1238" t="s">
        <v>568</v>
      </c>
      <c r="D41" s="1239"/>
      <c r="E41" s="1240"/>
      <c r="F41" s="36">
        <v>0</v>
      </c>
      <c r="G41" s="37">
        <v>0.01</v>
      </c>
      <c r="H41" s="37">
        <v>0.09</v>
      </c>
      <c r="I41" s="37">
        <v>0.03</v>
      </c>
      <c r="J41" s="38">
        <v>0.02</v>
      </c>
      <c r="K41" s="22"/>
      <c r="L41" s="22"/>
      <c r="M41" s="22"/>
      <c r="N41" s="22"/>
      <c r="O41" s="22"/>
      <c r="P41" s="22"/>
    </row>
    <row r="42" spans="1:16" ht="39" customHeight="1" x14ac:dyDescent="0.15">
      <c r="A42" s="22"/>
      <c r="B42" s="39"/>
      <c r="C42" s="1238" t="s">
        <v>569</v>
      </c>
      <c r="D42" s="1239"/>
      <c r="E42" s="1240"/>
      <c r="F42" s="36" t="s">
        <v>514</v>
      </c>
      <c r="G42" s="37" t="s">
        <v>514</v>
      </c>
      <c r="H42" s="37" t="s">
        <v>514</v>
      </c>
      <c r="I42" s="37" t="s">
        <v>514</v>
      </c>
      <c r="J42" s="38" t="s">
        <v>514</v>
      </c>
      <c r="K42" s="22"/>
      <c r="L42" s="22"/>
      <c r="M42" s="22"/>
      <c r="N42" s="22"/>
      <c r="O42" s="22"/>
      <c r="P42" s="22"/>
    </row>
    <row r="43" spans="1:16" ht="39" customHeight="1" thickBot="1" x14ac:dyDescent="0.2">
      <c r="A43" s="22"/>
      <c r="B43" s="40"/>
      <c r="C43" s="1241" t="s">
        <v>570</v>
      </c>
      <c r="D43" s="1242"/>
      <c r="E43" s="1243"/>
      <c r="F43" s="41">
        <v>0</v>
      </c>
      <c r="G43" s="42">
        <v>0</v>
      </c>
      <c r="H43" s="42">
        <v>0</v>
      </c>
      <c r="I43" s="42">
        <v>0.02</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7uOYQdrSHJHPjrzVJUXS10Lx7VId8DvwQYwjC23Faqk7oFqlIzDFO+mj/ag98sAGRWLYlCMxFu136OIjS8pNcA==" saltValue="RP2Kw/T05HQczESTbgos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1162</v>
      </c>
      <c r="L45" s="60">
        <v>1089</v>
      </c>
      <c r="M45" s="60">
        <v>1089</v>
      </c>
      <c r="N45" s="60">
        <v>1068</v>
      </c>
      <c r="O45" s="61">
        <v>1068</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514</v>
      </c>
      <c r="L46" s="64" t="s">
        <v>514</v>
      </c>
      <c r="M46" s="64" t="s">
        <v>514</v>
      </c>
      <c r="N46" s="64" t="s">
        <v>514</v>
      </c>
      <c r="O46" s="65" t="s">
        <v>514</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514</v>
      </c>
      <c r="L47" s="64" t="s">
        <v>514</v>
      </c>
      <c r="M47" s="64" t="s">
        <v>514</v>
      </c>
      <c r="N47" s="64" t="s">
        <v>514</v>
      </c>
      <c r="O47" s="65" t="s">
        <v>514</v>
      </c>
      <c r="P47" s="48"/>
      <c r="Q47" s="48"/>
      <c r="R47" s="48"/>
      <c r="S47" s="48"/>
      <c r="T47" s="48"/>
      <c r="U47" s="48"/>
    </row>
    <row r="48" spans="1:21" ht="30.75" customHeight="1" x14ac:dyDescent="0.15">
      <c r="A48" s="48"/>
      <c r="B48" s="1248"/>
      <c r="C48" s="1249"/>
      <c r="D48" s="62"/>
      <c r="E48" s="1254" t="s">
        <v>15</v>
      </c>
      <c r="F48" s="1254"/>
      <c r="G48" s="1254"/>
      <c r="H48" s="1254"/>
      <c r="I48" s="1254"/>
      <c r="J48" s="1255"/>
      <c r="K48" s="63">
        <v>169</v>
      </c>
      <c r="L48" s="64">
        <v>178</v>
      </c>
      <c r="M48" s="64">
        <v>188</v>
      </c>
      <c r="N48" s="64">
        <v>209</v>
      </c>
      <c r="O48" s="65">
        <v>201</v>
      </c>
      <c r="P48" s="48"/>
      <c r="Q48" s="48"/>
      <c r="R48" s="48"/>
      <c r="S48" s="48"/>
      <c r="T48" s="48"/>
      <c r="U48" s="48"/>
    </row>
    <row r="49" spans="1:21" ht="30.75" customHeight="1" x14ac:dyDescent="0.15">
      <c r="A49" s="48"/>
      <c r="B49" s="1248"/>
      <c r="C49" s="1249"/>
      <c r="D49" s="62"/>
      <c r="E49" s="1254" t="s">
        <v>16</v>
      </c>
      <c r="F49" s="1254"/>
      <c r="G49" s="1254"/>
      <c r="H49" s="1254"/>
      <c r="I49" s="1254"/>
      <c r="J49" s="1255"/>
      <c r="K49" s="63">
        <v>45</v>
      </c>
      <c r="L49" s="64">
        <v>52</v>
      </c>
      <c r="M49" s="64">
        <v>39</v>
      </c>
      <c r="N49" s="64">
        <v>40</v>
      </c>
      <c r="O49" s="65">
        <v>37</v>
      </c>
      <c r="P49" s="48"/>
      <c r="Q49" s="48"/>
      <c r="R49" s="48"/>
      <c r="S49" s="48"/>
      <c r="T49" s="48"/>
      <c r="U49" s="48"/>
    </row>
    <row r="50" spans="1:21" ht="30.75" customHeight="1" x14ac:dyDescent="0.15">
      <c r="A50" s="48"/>
      <c r="B50" s="1248"/>
      <c r="C50" s="1249"/>
      <c r="D50" s="62"/>
      <c r="E50" s="1254" t="s">
        <v>17</v>
      </c>
      <c r="F50" s="1254"/>
      <c r="G50" s="1254"/>
      <c r="H50" s="1254"/>
      <c r="I50" s="1254"/>
      <c r="J50" s="1255"/>
      <c r="K50" s="63">
        <v>52</v>
      </c>
      <c r="L50" s="64">
        <v>52</v>
      </c>
      <c r="M50" s="64">
        <v>52</v>
      </c>
      <c r="N50" s="64">
        <v>52</v>
      </c>
      <c r="O50" s="65">
        <v>52</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514</v>
      </c>
      <c r="L51" s="64" t="s">
        <v>514</v>
      </c>
      <c r="M51" s="64" t="s">
        <v>514</v>
      </c>
      <c r="N51" s="64" t="s">
        <v>514</v>
      </c>
      <c r="O51" s="65" t="s">
        <v>514</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811</v>
      </c>
      <c r="L52" s="64">
        <v>822</v>
      </c>
      <c r="M52" s="64">
        <v>839</v>
      </c>
      <c r="N52" s="64">
        <v>841</v>
      </c>
      <c r="O52" s="65">
        <v>849</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617</v>
      </c>
      <c r="L53" s="69">
        <v>549</v>
      </c>
      <c r="M53" s="69">
        <v>529</v>
      </c>
      <c r="N53" s="69">
        <v>528</v>
      </c>
      <c r="O53" s="70">
        <v>509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571</v>
      </c>
      <c r="L56" s="80" t="s">
        <v>572</v>
      </c>
      <c r="M56" s="80" t="s">
        <v>573</v>
      </c>
      <c r="N56" s="80" t="s">
        <v>574</v>
      </c>
      <c r="O56" s="81" t="s">
        <v>575</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585</v>
      </c>
      <c r="L57" s="83" t="s">
        <v>585</v>
      </c>
      <c r="M57" s="83" t="s">
        <v>585</v>
      </c>
      <c r="N57" s="83" t="s">
        <v>585</v>
      </c>
      <c r="O57" s="84" t="s">
        <v>585</v>
      </c>
    </row>
    <row r="58" spans="1:21" ht="31.5" customHeight="1" thickBot="1" x14ac:dyDescent="0.2">
      <c r="B58" s="1264"/>
      <c r="C58" s="1265"/>
      <c r="D58" s="1269" t="s">
        <v>27</v>
      </c>
      <c r="E58" s="1270"/>
      <c r="F58" s="1270"/>
      <c r="G58" s="1270"/>
      <c r="H58" s="1270"/>
      <c r="I58" s="1270"/>
      <c r="J58" s="1271"/>
      <c r="K58" s="85" t="s">
        <v>585</v>
      </c>
      <c r="L58" s="86" t="s">
        <v>585</v>
      </c>
      <c r="M58" s="86" t="s">
        <v>585</v>
      </c>
      <c r="N58" s="86" t="s">
        <v>585</v>
      </c>
      <c r="O58" s="87" t="s">
        <v>585</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IH6EaqKeO5z8eN4Zv6YuQW3G7Tu5ZAZUKfrpuXT/Wb0/rtf6r4h/P9Y2tHQU708fmTvO7QwALa/STPmecGm4A==" saltValue="+Zw7IT6IoewBywhfbS0Ns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555</v>
      </c>
      <c r="J40" s="99" t="s">
        <v>556</v>
      </c>
      <c r="K40" s="99" t="s">
        <v>557</v>
      </c>
      <c r="L40" s="99" t="s">
        <v>558</v>
      </c>
      <c r="M40" s="100" t="s">
        <v>559</v>
      </c>
    </row>
    <row r="41" spans="2:13" ht="27.75" customHeight="1" x14ac:dyDescent="0.15">
      <c r="B41" s="1272" t="s">
        <v>30</v>
      </c>
      <c r="C41" s="1273"/>
      <c r="D41" s="101"/>
      <c r="E41" s="1278" t="s">
        <v>31</v>
      </c>
      <c r="F41" s="1278"/>
      <c r="G41" s="1278"/>
      <c r="H41" s="1279"/>
      <c r="I41" s="102">
        <v>10611</v>
      </c>
      <c r="J41" s="103">
        <v>10487</v>
      </c>
      <c r="K41" s="103">
        <v>10203</v>
      </c>
      <c r="L41" s="103">
        <v>10505</v>
      </c>
      <c r="M41" s="104">
        <v>11475</v>
      </c>
    </row>
    <row r="42" spans="2:13" ht="27.75" customHeight="1" x14ac:dyDescent="0.15">
      <c r="B42" s="1274"/>
      <c r="C42" s="1275"/>
      <c r="D42" s="105"/>
      <c r="E42" s="1280" t="s">
        <v>32</v>
      </c>
      <c r="F42" s="1280"/>
      <c r="G42" s="1280"/>
      <c r="H42" s="1281"/>
      <c r="I42" s="106">
        <v>243</v>
      </c>
      <c r="J42" s="107">
        <v>197</v>
      </c>
      <c r="K42" s="107">
        <v>150</v>
      </c>
      <c r="L42" s="107">
        <v>101</v>
      </c>
      <c r="M42" s="108">
        <v>51</v>
      </c>
    </row>
    <row r="43" spans="2:13" ht="27.75" customHeight="1" x14ac:dyDescent="0.15">
      <c r="B43" s="1274"/>
      <c r="C43" s="1275"/>
      <c r="D43" s="105"/>
      <c r="E43" s="1280" t="s">
        <v>33</v>
      </c>
      <c r="F43" s="1280"/>
      <c r="G43" s="1280"/>
      <c r="H43" s="1281"/>
      <c r="I43" s="106">
        <v>2933</v>
      </c>
      <c r="J43" s="107">
        <v>2831</v>
      </c>
      <c r="K43" s="107">
        <v>2850</v>
      </c>
      <c r="L43" s="107">
        <v>2906</v>
      </c>
      <c r="M43" s="108">
        <v>2839</v>
      </c>
    </row>
    <row r="44" spans="2:13" ht="27.75" customHeight="1" x14ac:dyDescent="0.15">
      <c r="B44" s="1274"/>
      <c r="C44" s="1275"/>
      <c r="D44" s="105"/>
      <c r="E44" s="1280" t="s">
        <v>34</v>
      </c>
      <c r="F44" s="1280"/>
      <c r="G44" s="1280"/>
      <c r="H44" s="1281"/>
      <c r="I44" s="106">
        <v>362</v>
      </c>
      <c r="J44" s="107">
        <v>325</v>
      </c>
      <c r="K44" s="107">
        <v>277</v>
      </c>
      <c r="L44" s="107">
        <v>232</v>
      </c>
      <c r="M44" s="108">
        <v>191</v>
      </c>
    </row>
    <row r="45" spans="2:13" ht="27.75" customHeight="1" x14ac:dyDescent="0.15">
      <c r="B45" s="1274"/>
      <c r="C45" s="1275"/>
      <c r="D45" s="105"/>
      <c r="E45" s="1280" t="s">
        <v>35</v>
      </c>
      <c r="F45" s="1280"/>
      <c r="G45" s="1280"/>
      <c r="H45" s="1281"/>
      <c r="I45" s="106">
        <v>2434</v>
      </c>
      <c r="J45" s="107">
        <v>2321</v>
      </c>
      <c r="K45" s="107">
        <v>2279</v>
      </c>
      <c r="L45" s="107">
        <v>2222</v>
      </c>
      <c r="M45" s="108">
        <v>2119</v>
      </c>
    </row>
    <row r="46" spans="2:13" ht="27.75" customHeight="1" x14ac:dyDescent="0.15">
      <c r="B46" s="1274"/>
      <c r="C46" s="1275"/>
      <c r="D46" s="109"/>
      <c r="E46" s="1280" t="s">
        <v>36</v>
      </c>
      <c r="F46" s="1280"/>
      <c r="G46" s="1280"/>
      <c r="H46" s="1281"/>
      <c r="I46" s="106">
        <v>8</v>
      </c>
      <c r="J46" s="107">
        <v>9</v>
      </c>
      <c r="K46" s="107" t="s">
        <v>514</v>
      </c>
      <c r="L46" s="107">
        <v>1</v>
      </c>
      <c r="M46" s="108">
        <v>6</v>
      </c>
    </row>
    <row r="47" spans="2:13" ht="27.75" customHeight="1" x14ac:dyDescent="0.15">
      <c r="B47" s="1274"/>
      <c r="C47" s="1275"/>
      <c r="D47" s="110"/>
      <c r="E47" s="1282" t="s">
        <v>37</v>
      </c>
      <c r="F47" s="1283"/>
      <c r="G47" s="1283"/>
      <c r="H47" s="1284"/>
      <c r="I47" s="106" t="s">
        <v>514</v>
      </c>
      <c r="J47" s="107" t="s">
        <v>514</v>
      </c>
      <c r="K47" s="107" t="s">
        <v>514</v>
      </c>
      <c r="L47" s="107" t="s">
        <v>514</v>
      </c>
      <c r="M47" s="108" t="s">
        <v>514</v>
      </c>
    </row>
    <row r="48" spans="2:13" ht="27.75" customHeight="1" x14ac:dyDescent="0.15">
      <c r="B48" s="1274"/>
      <c r="C48" s="1275"/>
      <c r="D48" s="105"/>
      <c r="E48" s="1280" t="s">
        <v>38</v>
      </c>
      <c r="F48" s="1280"/>
      <c r="G48" s="1280"/>
      <c r="H48" s="1281"/>
      <c r="I48" s="106" t="s">
        <v>514</v>
      </c>
      <c r="J48" s="107" t="s">
        <v>514</v>
      </c>
      <c r="K48" s="107" t="s">
        <v>514</v>
      </c>
      <c r="L48" s="107" t="s">
        <v>514</v>
      </c>
      <c r="M48" s="108" t="s">
        <v>514</v>
      </c>
    </row>
    <row r="49" spans="2:13" ht="27.75" customHeight="1" x14ac:dyDescent="0.15">
      <c r="B49" s="1276"/>
      <c r="C49" s="1277"/>
      <c r="D49" s="105"/>
      <c r="E49" s="1280" t="s">
        <v>39</v>
      </c>
      <c r="F49" s="1280"/>
      <c r="G49" s="1280"/>
      <c r="H49" s="1281"/>
      <c r="I49" s="106" t="s">
        <v>514</v>
      </c>
      <c r="J49" s="107" t="s">
        <v>514</v>
      </c>
      <c r="K49" s="107" t="s">
        <v>514</v>
      </c>
      <c r="L49" s="107" t="s">
        <v>514</v>
      </c>
      <c r="M49" s="108" t="s">
        <v>514</v>
      </c>
    </row>
    <row r="50" spans="2:13" ht="27.75" customHeight="1" x14ac:dyDescent="0.15">
      <c r="B50" s="1285" t="s">
        <v>40</v>
      </c>
      <c r="C50" s="1286"/>
      <c r="D50" s="111"/>
      <c r="E50" s="1280" t="s">
        <v>41</v>
      </c>
      <c r="F50" s="1280"/>
      <c r="G50" s="1280"/>
      <c r="H50" s="1281"/>
      <c r="I50" s="106">
        <v>3571</v>
      </c>
      <c r="J50" s="107">
        <v>3988</v>
      </c>
      <c r="K50" s="107">
        <v>4201</v>
      </c>
      <c r="L50" s="107">
        <v>4389</v>
      </c>
      <c r="M50" s="108">
        <v>4315</v>
      </c>
    </row>
    <row r="51" spans="2:13" ht="27.75" customHeight="1" x14ac:dyDescent="0.15">
      <c r="B51" s="1274"/>
      <c r="C51" s="1275"/>
      <c r="D51" s="105"/>
      <c r="E51" s="1280" t="s">
        <v>42</v>
      </c>
      <c r="F51" s="1280"/>
      <c r="G51" s="1280"/>
      <c r="H51" s="1281"/>
      <c r="I51" s="106">
        <v>95</v>
      </c>
      <c r="J51" s="107">
        <v>58</v>
      </c>
      <c r="K51" s="107">
        <v>39</v>
      </c>
      <c r="L51" s="107">
        <v>35</v>
      </c>
      <c r="M51" s="108">
        <v>46</v>
      </c>
    </row>
    <row r="52" spans="2:13" ht="27.75" customHeight="1" x14ac:dyDescent="0.15">
      <c r="B52" s="1276"/>
      <c r="C52" s="1277"/>
      <c r="D52" s="105"/>
      <c r="E52" s="1280" t="s">
        <v>43</v>
      </c>
      <c r="F52" s="1280"/>
      <c r="G52" s="1280"/>
      <c r="H52" s="1281"/>
      <c r="I52" s="106">
        <v>8972</v>
      </c>
      <c r="J52" s="107">
        <v>8965</v>
      </c>
      <c r="K52" s="107">
        <v>8807</v>
      </c>
      <c r="L52" s="107">
        <v>9024</v>
      </c>
      <c r="M52" s="108">
        <v>9781</v>
      </c>
    </row>
    <row r="53" spans="2:13" ht="27.75" customHeight="1" thickBot="1" x14ac:dyDescent="0.2">
      <c r="B53" s="1287" t="s">
        <v>44</v>
      </c>
      <c r="C53" s="1288"/>
      <c r="D53" s="112"/>
      <c r="E53" s="1289" t="s">
        <v>45</v>
      </c>
      <c r="F53" s="1289"/>
      <c r="G53" s="1289"/>
      <c r="H53" s="1290"/>
      <c r="I53" s="113">
        <v>3953</v>
      </c>
      <c r="J53" s="114">
        <v>3161</v>
      </c>
      <c r="K53" s="114">
        <v>2712</v>
      </c>
      <c r="L53" s="114">
        <v>2520</v>
      </c>
      <c r="M53" s="115">
        <v>2540</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SaoEQwAR2SRiOAhMKs4lI50hrbUCKBJk/U5ThL5KnXyP1qIBmb2s8I3vuVihEdWSzKOR5Wi0JoV5fIPgefpKQ==" saltValue="Us2XLgdSziZKWymEYdTR+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557</v>
      </c>
      <c r="G54" s="124" t="s">
        <v>558</v>
      </c>
      <c r="H54" s="125" t="s">
        <v>559</v>
      </c>
    </row>
    <row r="55" spans="2:8" ht="52.5" customHeight="1" x14ac:dyDescent="0.15">
      <c r="B55" s="126"/>
      <c r="C55" s="1299" t="s">
        <v>48</v>
      </c>
      <c r="D55" s="1299"/>
      <c r="E55" s="1300"/>
      <c r="F55" s="127">
        <v>2295</v>
      </c>
      <c r="G55" s="127">
        <v>2472</v>
      </c>
      <c r="H55" s="128">
        <v>2554</v>
      </c>
    </row>
    <row r="56" spans="2:8" ht="52.5" customHeight="1" x14ac:dyDescent="0.15">
      <c r="B56" s="129"/>
      <c r="C56" s="1301" t="s">
        <v>49</v>
      </c>
      <c r="D56" s="1301"/>
      <c r="E56" s="1302"/>
      <c r="F56" s="130" t="s">
        <v>514</v>
      </c>
      <c r="G56" s="130" t="s">
        <v>514</v>
      </c>
      <c r="H56" s="131">
        <v>117</v>
      </c>
    </row>
    <row r="57" spans="2:8" ht="53.25" customHeight="1" x14ac:dyDescent="0.15">
      <c r="B57" s="129"/>
      <c r="C57" s="1303" t="s">
        <v>50</v>
      </c>
      <c r="D57" s="1303"/>
      <c r="E57" s="1304"/>
      <c r="F57" s="132">
        <v>2563</v>
      </c>
      <c r="G57" s="132">
        <v>2477</v>
      </c>
      <c r="H57" s="133">
        <v>2122</v>
      </c>
    </row>
    <row r="58" spans="2:8" ht="45.75" customHeight="1" x14ac:dyDescent="0.15">
      <c r="B58" s="134"/>
      <c r="C58" s="1291" t="s">
        <v>586</v>
      </c>
      <c r="D58" s="1292"/>
      <c r="E58" s="1293"/>
      <c r="F58" s="135">
        <v>996</v>
      </c>
      <c r="G58" s="135">
        <v>952</v>
      </c>
      <c r="H58" s="136">
        <v>861</v>
      </c>
    </row>
    <row r="59" spans="2:8" ht="45.75" customHeight="1" x14ac:dyDescent="0.15">
      <c r="B59" s="134"/>
      <c r="C59" s="1291" t="s">
        <v>587</v>
      </c>
      <c r="D59" s="1292"/>
      <c r="E59" s="1293"/>
      <c r="F59" s="135">
        <v>967</v>
      </c>
      <c r="G59" s="135">
        <v>945</v>
      </c>
      <c r="H59" s="136">
        <v>743</v>
      </c>
    </row>
    <row r="60" spans="2:8" ht="45.75" customHeight="1" x14ac:dyDescent="0.15">
      <c r="B60" s="134"/>
      <c r="C60" s="1291" t="s">
        <v>588</v>
      </c>
      <c r="D60" s="1292"/>
      <c r="E60" s="1293"/>
      <c r="F60" s="135">
        <v>404</v>
      </c>
      <c r="G60" s="135">
        <v>364</v>
      </c>
      <c r="H60" s="136">
        <v>296</v>
      </c>
    </row>
    <row r="61" spans="2:8" ht="45.75" customHeight="1" x14ac:dyDescent="0.15">
      <c r="B61" s="134"/>
      <c r="C61" s="1291" t="s">
        <v>589</v>
      </c>
      <c r="D61" s="1292"/>
      <c r="E61" s="1293"/>
      <c r="F61" s="135">
        <v>112</v>
      </c>
      <c r="G61" s="135">
        <v>112</v>
      </c>
      <c r="H61" s="136">
        <v>112</v>
      </c>
    </row>
    <row r="62" spans="2:8" ht="45.75" customHeight="1" thickBot="1" x14ac:dyDescent="0.2">
      <c r="B62" s="137"/>
      <c r="C62" s="1294" t="s">
        <v>590</v>
      </c>
      <c r="D62" s="1295"/>
      <c r="E62" s="1296"/>
      <c r="F62" s="138">
        <v>15</v>
      </c>
      <c r="G62" s="138">
        <v>26</v>
      </c>
      <c r="H62" s="139">
        <v>24</v>
      </c>
    </row>
    <row r="63" spans="2:8" ht="52.5" customHeight="1" thickBot="1" x14ac:dyDescent="0.2">
      <c r="B63" s="140"/>
      <c r="C63" s="1297" t="s">
        <v>51</v>
      </c>
      <c r="D63" s="1297"/>
      <c r="E63" s="1298"/>
      <c r="F63" s="141">
        <v>4859</v>
      </c>
      <c r="G63" s="141">
        <v>4949</v>
      </c>
      <c r="H63" s="142">
        <v>4793</v>
      </c>
    </row>
    <row r="64" spans="2:8" ht="15" customHeight="1" x14ac:dyDescent="0.15"/>
    <row r="65" ht="0" hidden="1" customHeight="1" x14ac:dyDescent="0.15"/>
    <row r="66" ht="0" hidden="1" customHeight="1" x14ac:dyDescent="0.15"/>
  </sheetData>
  <sheetProtection algorithmName="SHA-512" hashValue="jBEiGzGPk7d9xZj/mBB3a4f+woIZO7cFNtsVJjRaAqdV/SD1no7asIoU32tV1KOksrUguhdWZdhXq2Kdsa1zDw==" saltValue="D0bgtRfeLlg65YFcNUUiX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592</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592</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6" t="s">
        <v>603</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8"/>
    </row>
    <row r="44" spans="2:109" x14ac:dyDescent="0.15">
      <c r="B44" s="394"/>
      <c r="AN44" s="1309"/>
      <c r="AO44" s="1310"/>
      <c r="AP44" s="1310"/>
      <c r="AQ44" s="1310"/>
      <c r="AR44" s="1310"/>
      <c r="AS44" s="1310"/>
      <c r="AT44" s="1310"/>
      <c r="AU44" s="1310"/>
      <c r="AV44" s="1310"/>
      <c r="AW44" s="1310"/>
      <c r="AX44" s="1310"/>
      <c r="AY44" s="1310"/>
      <c r="AZ44" s="1310"/>
      <c r="BA44" s="1310"/>
      <c r="BB44" s="1310"/>
      <c r="BC44" s="1310"/>
      <c r="BD44" s="1310"/>
      <c r="BE44" s="1310"/>
      <c r="BF44" s="1310"/>
      <c r="BG44" s="1310"/>
      <c r="BH44" s="1310"/>
      <c r="BI44" s="1310"/>
      <c r="BJ44" s="1310"/>
      <c r="BK44" s="1310"/>
      <c r="BL44" s="1310"/>
      <c r="BM44" s="1310"/>
      <c r="BN44" s="1310"/>
      <c r="BO44" s="1310"/>
      <c r="BP44" s="1310"/>
      <c r="BQ44" s="1310"/>
      <c r="BR44" s="1310"/>
      <c r="BS44" s="1310"/>
      <c r="BT44" s="1310"/>
      <c r="BU44" s="1310"/>
      <c r="BV44" s="1310"/>
      <c r="BW44" s="1310"/>
      <c r="BX44" s="1310"/>
      <c r="BY44" s="1310"/>
      <c r="BZ44" s="1310"/>
      <c r="CA44" s="1310"/>
      <c r="CB44" s="1310"/>
      <c r="CC44" s="1310"/>
      <c r="CD44" s="1310"/>
      <c r="CE44" s="1310"/>
      <c r="CF44" s="1310"/>
      <c r="CG44" s="1310"/>
      <c r="CH44" s="1310"/>
      <c r="CI44" s="1310"/>
      <c r="CJ44" s="1310"/>
      <c r="CK44" s="1310"/>
      <c r="CL44" s="1310"/>
      <c r="CM44" s="1310"/>
      <c r="CN44" s="1310"/>
      <c r="CO44" s="1310"/>
      <c r="CP44" s="1310"/>
      <c r="CQ44" s="1310"/>
      <c r="CR44" s="1310"/>
      <c r="CS44" s="1310"/>
      <c r="CT44" s="1310"/>
      <c r="CU44" s="1310"/>
      <c r="CV44" s="1310"/>
      <c r="CW44" s="1310"/>
      <c r="CX44" s="1310"/>
      <c r="CY44" s="1310"/>
      <c r="CZ44" s="1310"/>
      <c r="DA44" s="1310"/>
      <c r="DB44" s="1310"/>
      <c r="DC44" s="1311"/>
    </row>
    <row r="45" spans="2:109" x14ac:dyDescent="0.15">
      <c r="B45" s="394"/>
      <c r="AN45" s="1309"/>
      <c r="AO45" s="1310"/>
      <c r="AP45" s="1310"/>
      <c r="AQ45" s="1310"/>
      <c r="AR45" s="1310"/>
      <c r="AS45" s="1310"/>
      <c r="AT45" s="1310"/>
      <c r="AU45" s="1310"/>
      <c r="AV45" s="1310"/>
      <c r="AW45" s="1310"/>
      <c r="AX45" s="1310"/>
      <c r="AY45" s="1310"/>
      <c r="AZ45" s="1310"/>
      <c r="BA45" s="1310"/>
      <c r="BB45" s="1310"/>
      <c r="BC45" s="1310"/>
      <c r="BD45" s="1310"/>
      <c r="BE45" s="1310"/>
      <c r="BF45" s="1310"/>
      <c r="BG45" s="1310"/>
      <c r="BH45" s="1310"/>
      <c r="BI45" s="1310"/>
      <c r="BJ45" s="1310"/>
      <c r="BK45" s="1310"/>
      <c r="BL45" s="1310"/>
      <c r="BM45" s="1310"/>
      <c r="BN45" s="1310"/>
      <c r="BO45" s="1310"/>
      <c r="BP45" s="1310"/>
      <c r="BQ45" s="1310"/>
      <c r="BR45" s="1310"/>
      <c r="BS45" s="1310"/>
      <c r="BT45" s="1310"/>
      <c r="BU45" s="1310"/>
      <c r="BV45" s="1310"/>
      <c r="BW45" s="1310"/>
      <c r="BX45" s="1310"/>
      <c r="BY45" s="1310"/>
      <c r="BZ45" s="1310"/>
      <c r="CA45" s="1310"/>
      <c r="CB45" s="1310"/>
      <c r="CC45" s="1310"/>
      <c r="CD45" s="1310"/>
      <c r="CE45" s="1310"/>
      <c r="CF45" s="1310"/>
      <c r="CG45" s="1310"/>
      <c r="CH45" s="1310"/>
      <c r="CI45" s="1310"/>
      <c r="CJ45" s="1310"/>
      <c r="CK45" s="1310"/>
      <c r="CL45" s="1310"/>
      <c r="CM45" s="1310"/>
      <c r="CN45" s="1310"/>
      <c r="CO45" s="1310"/>
      <c r="CP45" s="1310"/>
      <c r="CQ45" s="1310"/>
      <c r="CR45" s="1310"/>
      <c r="CS45" s="1310"/>
      <c r="CT45" s="1310"/>
      <c r="CU45" s="1310"/>
      <c r="CV45" s="1310"/>
      <c r="CW45" s="1310"/>
      <c r="CX45" s="1310"/>
      <c r="CY45" s="1310"/>
      <c r="CZ45" s="1310"/>
      <c r="DA45" s="1310"/>
      <c r="DB45" s="1310"/>
      <c r="DC45" s="1311"/>
    </row>
    <row r="46" spans="2:109" x14ac:dyDescent="0.15">
      <c r="B46" s="394"/>
      <c r="AN46" s="1309"/>
      <c r="AO46" s="1310"/>
      <c r="AP46" s="1310"/>
      <c r="AQ46" s="1310"/>
      <c r="AR46" s="1310"/>
      <c r="AS46" s="1310"/>
      <c r="AT46" s="1310"/>
      <c r="AU46" s="1310"/>
      <c r="AV46" s="1310"/>
      <c r="AW46" s="1310"/>
      <c r="AX46" s="1310"/>
      <c r="AY46" s="1310"/>
      <c r="AZ46" s="1310"/>
      <c r="BA46" s="1310"/>
      <c r="BB46" s="1310"/>
      <c r="BC46" s="1310"/>
      <c r="BD46" s="1310"/>
      <c r="BE46" s="1310"/>
      <c r="BF46" s="1310"/>
      <c r="BG46" s="1310"/>
      <c r="BH46" s="1310"/>
      <c r="BI46" s="1310"/>
      <c r="BJ46" s="1310"/>
      <c r="BK46" s="1310"/>
      <c r="BL46" s="1310"/>
      <c r="BM46" s="1310"/>
      <c r="BN46" s="1310"/>
      <c r="BO46" s="1310"/>
      <c r="BP46" s="1310"/>
      <c r="BQ46" s="1310"/>
      <c r="BR46" s="1310"/>
      <c r="BS46" s="1310"/>
      <c r="BT46" s="1310"/>
      <c r="BU46" s="1310"/>
      <c r="BV46" s="1310"/>
      <c r="BW46" s="1310"/>
      <c r="BX46" s="1310"/>
      <c r="BY46" s="1310"/>
      <c r="BZ46" s="1310"/>
      <c r="CA46" s="1310"/>
      <c r="CB46" s="1310"/>
      <c r="CC46" s="1310"/>
      <c r="CD46" s="1310"/>
      <c r="CE46" s="1310"/>
      <c r="CF46" s="1310"/>
      <c r="CG46" s="1310"/>
      <c r="CH46" s="1310"/>
      <c r="CI46" s="1310"/>
      <c r="CJ46" s="1310"/>
      <c r="CK46" s="1310"/>
      <c r="CL46" s="1310"/>
      <c r="CM46" s="1310"/>
      <c r="CN46" s="1310"/>
      <c r="CO46" s="1310"/>
      <c r="CP46" s="1310"/>
      <c r="CQ46" s="1310"/>
      <c r="CR46" s="1310"/>
      <c r="CS46" s="1310"/>
      <c r="CT46" s="1310"/>
      <c r="CU46" s="1310"/>
      <c r="CV46" s="1310"/>
      <c r="CW46" s="1310"/>
      <c r="CX46" s="1310"/>
      <c r="CY46" s="1310"/>
      <c r="CZ46" s="1310"/>
      <c r="DA46" s="1310"/>
      <c r="DB46" s="1310"/>
      <c r="DC46" s="1311"/>
    </row>
    <row r="47" spans="2:109" x14ac:dyDescent="0.15">
      <c r="B47" s="394"/>
      <c r="AN47" s="1312"/>
      <c r="AO47" s="1313"/>
      <c r="AP47" s="1313"/>
      <c r="AQ47" s="1313"/>
      <c r="AR47" s="1313"/>
      <c r="AS47" s="1313"/>
      <c r="AT47" s="1313"/>
      <c r="AU47" s="1313"/>
      <c r="AV47" s="1313"/>
      <c r="AW47" s="1313"/>
      <c r="AX47" s="1313"/>
      <c r="AY47" s="1313"/>
      <c r="AZ47" s="1313"/>
      <c r="BA47" s="1313"/>
      <c r="BB47" s="1313"/>
      <c r="BC47" s="1313"/>
      <c r="BD47" s="1313"/>
      <c r="BE47" s="1313"/>
      <c r="BF47" s="1313"/>
      <c r="BG47" s="1313"/>
      <c r="BH47" s="1313"/>
      <c r="BI47" s="1313"/>
      <c r="BJ47" s="1313"/>
      <c r="BK47" s="1313"/>
      <c r="BL47" s="1313"/>
      <c r="BM47" s="1313"/>
      <c r="BN47" s="1313"/>
      <c r="BO47" s="1313"/>
      <c r="BP47" s="1313"/>
      <c r="BQ47" s="1313"/>
      <c r="BR47" s="1313"/>
      <c r="BS47" s="1313"/>
      <c r="BT47" s="1313"/>
      <c r="BU47" s="1313"/>
      <c r="BV47" s="1313"/>
      <c r="BW47" s="1313"/>
      <c r="BX47" s="1313"/>
      <c r="BY47" s="1313"/>
      <c r="BZ47" s="1313"/>
      <c r="CA47" s="1313"/>
      <c r="CB47" s="1313"/>
      <c r="CC47" s="1313"/>
      <c r="CD47" s="1313"/>
      <c r="CE47" s="1313"/>
      <c r="CF47" s="1313"/>
      <c r="CG47" s="1313"/>
      <c r="CH47" s="1313"/>
      <c r="CI47" s="1313"/>
      <c r="CJ47" s="1313"/>
      <c r="CK47" s="1313"/>
      <c r="CL47" s="1313"/>
      <c r="CM47" s="1313"/>
      <c r="CN47" s="1313"/>
      <c r="CO47" s="1313"/>
      <c r="CP47" s="1313"/>
      <c r="CQ47" s="1313"/>
      <c r="CR47" s="1313"/>
      <c r="CS47" s="1313"/>
      <c r="CT47" s="1313"/>
      <c r="CU47" s="1313"/>
      <c r="CV47" s="1313"/>
      <c r="CW47" s="1313"/>
      <c r="CX47" s="1313"/>
      <c r="CY47" s="1313"/>
      <c r="CZ47" s="1313"/>
      <c r="DA47" s="1313"/>
      <c r="DB47" s="1313"/>
      <c r="DC47" s="1314"/>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595</v>
      </c>
    </row>
    <row r="50" spans="1:109" x14ac:dyDescent="0.15">
      <c r="B50" s="394"/>
      <c r="G50" s="1315"/>
      <c r="H50" s="1315"/>
      <c r="I50" s="1315"/>
      <c r="J50" s="1315"/>
      <c r="K50" s="404"/>
      <c r="L50" s="404"/>
      <c r="M50" s="405"/>
      <c r="N50" s="405"/>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9" t="s">
        <v>555</v>
      </c>
      <c r="BQ50" s="1319"/>
      <c r="BR50" s="1319"/>
      <c r="BS50" s="1319"/>
      <c r="BT50" s="1319"/>
      <c r="BU50" s="1319"/>
      <c r="BV50" s="1319"/>
      <c r="BW50" s="1319"/>
      <c r="BX50" s="1319" t="s">
        <v>556</v>
      </c>
      <c r="BY50" s="1319"/>
      <c r="BZ50" s="1319"/>
      <c r="CA50" s="1319"/>
      <c r="CB50" s="1319"/>
      <c r="CC50" s="1319"/>
      <c r="CD50" s="1319"/>
      <c r="CE50" s="1319"/>
      <c r="CF50" s="1319" t="s">
        <v>557</v>
      </c>
      <c r="CG50" s="1319"/>
      <c r="CH50" s="1319"/>
      <c r="CI50" s="1319"/>
      <c r="CJ50" s="1319"/>
      <c r="CK50" s="1319"/>
      <c r="CL50" s="1319"/>
      <c r="CM50" s="1319"/>
      <c r="CN50" s="1319" t="s">
        <v>558</v>
      </c>
      <c r="CO50" s="1319"/>
      <c r="CP50" s="1319"/>
      <c r="CQ50" s="1319"/>
      <c r="CR50" s="1319"/>
      <c r="CS50" s="1319"/>
      <c r="CT50" s="1319"/>
      <c r="CU50" s="1319"/>
      <c r="CV50" s="1319" t="s">
        <v>559</v>
      </c>
      <c r="CW50" s="1319"/>
      <c r="CX50" s="1319"/>
      <c r="CY50" s="1319"/>
      <c r="CZ50" s="1319"/>
      <c r="DA50" s="1319"/>
      <c r="DB50" s="1319"/>
      <c r="DC50" s="1319"/>
    </row>
    <row r="51" spans="1:109" ht="13.5" customHeight="1" x14ac:dyDescent="0.15">
      <c r="B51" s="394"/>
      <c r="G51" s="1320"/>
      <c r="H51" s="1320"/>
      <c r="I51" s="1324"/>
      <c r="J51" s="1324"/>
      <c r="K51" s="1321"/>
      <c r="L51" s="1321"/>
      <c r="M51" s="1321"/>
      <c r="N51" s="1321"/>
      <c r="AM51" s="403"/>
      <c r="AN51" s="1322" t="s">
        <v>596</v>
      </c>
      <c r="AO51" s="1322"/>
      <c r="AP51" s="1322"/>
      <c r="AQ51" s="1322"/>
      <c r="AR51" s="1322"/>
      <c r="AS51" s="1322"/>
      <c r="AT51" s="1322"/>
      <c r="AU51" s="1322"/>
      <c r="AV51" s="1322"/>
      <c r="AW51" s="1322"/>
      <c r="AX51" s="1322"/>
      <c r="AY51" s="1322"/>
      <c r="AZ51" s="1322"/>
      <c r="BA51" s="1322"/>
      <c r="BB51" s="1322" t="s">
        <v>597</v>
      </c>
      <c r="BC51" s="1322"/>
      <c r="BD51" s="1322"/>
      <c r="BE51" s="1322"/>
      <c r="BF51" s="1322"/>
      <c r="BG51" s="1322"/>
      <c r="BH51" s="1322"/>
      <c r="BI51" s="1322"/>
      <c r="BJ51" s="1322"/>
      <c r="BK51" s="1322"/>
      <c r="BL51" s="1322"/>
      <c r="BM51" s="1322"/>
      <c r="BN51" s="1322"/>
      <c r="BO51" s="1322"/>
      <c r="BP51" s="1323"/>
      <c r="BQ51" s="1305"/>
      <c r="BR51" s="1305"/>
      <c r="BS51" s="1305"/>
      <c r="BT51" s="1305"/>
      <c r="BU51" s="1305"/>
      <c r="BV51" s="1305"/>
      <c r="BW51" s="1305"/>
      <c r="BX51" s="1305">
        <v>65.5</v>
      </c>
      <c r="BY51" s="1305"/>
      <c r="BZ51" s="1305"/>
      <c r="CA51" s="1305"/>
      <c r="CB51" s="1305"/>
      <c r="CC51" s="1305"/>
      <c r="CD51" s="1305"/>
      <c r="CE51" s="1305"/>
      <c r="CF51" s="1305">
        <v>57.6</v>
      </c>
      <c r="CG51" s="1305"/>
      <c r="CH51" s="1305"/>
      <c r="CI51" s="1305"/>
      <c r="CJ51" s="1305"/>
      <c r="CK51" s="1305"/>
      <c r="CL51" s="1305"/>
      <c r="CM51" s="1305"/>
      <c r="CN51" s="1305">
        <v>55.2</v>
      </c>
      <c r="CO51" s="1305"/>
      <c r="CP51" s="1305"/>
      <c r="CQ51" s="1305"/>
      <c r="CR51" s="1305"/>
      <c r="CS51" s="1305"/>
      <c r="CT51" s="1305"/>
      <c r="CU51" s="1305"/>
      <c r="CV51" s="1305">
        <v>56</v>
      </c>
      <c r="CW51" s="1305"/>
      <c r="CX51" s="1305"/>
      <c r="CY51" s="1305"/>
      <c r="CZ51" s="1305"/>
      <c r="DA51" s="1305"/>
      <c r="DB51" s="1305"/>
      <c r="DC51" s="1305"/>
    </row>
    <row r="52" spans="1:109" x14ac:dyDescent="0.15">
      <c r="B52" s="394"/>
      <c r="G52" s="1320"/>
      <c r="H52" s="1320"/>
      <c r="I52" s="1324"/>
      <c r="J52" s="1324"/>
      <c r="K52" s="1321"/>
      <c r="L52" s="1321"/>
      <c r="M52" s="1321"/>
      <c r="N52" s="1321"/>
      <c r="AM52" s="403"/>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20"/>
      <c r="H53" s="1320"/>
      <c r="I53" s="1315"/>
      <c r="J53" s="1315"/>
      <c r="K53" s="1321"/>
      <c r="L53" s="1321"/>
      <c r="M53" s="1321"/>
      <c r="N53" s="1321"/>
      <c r="AM53" s="403"/>
      <c r="AN53" s="1322"/>
      <c r="AO53" s="1322"/>
      <c r="AP53" s="1322"/>
      <c r="AQ53" s="1322"/>
      <c r="AR53" s="1322"/>
      <c r="AS53" s="1322"/>
      <c r="AT53" s="1322"/>
      <c r="AU53" s="1322"/>
      <c r="AV53" s="1322"/>
      <c r="AW53" s="1322"/>
      <c r="AX53" s="1322"/>
      <c r="AY53" s="1322"/>
      <c r="AZ53" s="1322"/>
      <c r="BA53" s="1322"/>
      <c r="BB53" s="1322" t="s">
        <v>598</v>
      </c>
      <c r="BC53" s="1322"/>
      <c r="BD53" s="1322"/>
      <c r="BE53" s="1322"/>
      <c r="BF53" s="1322"/>
      <c r="BG53" s="1322"/>
      <c r="BH53" s="1322"/>
      <c r="BI53" s="1322"/>
      <c r="BJ53" s="1322"/>
      <c r="BK53" s="1322"/>
      <c r="BL53" s="1322"/>
      <c r="BM53" s="1322"/>
      <c r="BN53" s="1322"/>
      <c r="BO53" s="1322"/>
      <c r="BP53" s="1323"/>
      <c r="BQ53" s="1305"/>
      <c r="BR53" s="1305"/>
      <c r="BS53" s="1305"/>
      <c r="BT53" s="1305"/>
      <c r="BU53" s="1305"/>
      <c r="BV53" s="1305"/>
      <c r="BW53" s="1305"/>
      <c r="BX53" s="1305">
        <v>41.2</v>
      </c>
      <c r="BY53" s="1305"/>
      <c r="BZ53" s="1305"/>
      <c r="CA53" s="1305"/>
      <c r="CB53" s="1305"/>
      <c r="CC53" s="1305"/>
      <c r="CD53" s="1305"/>
      <c r="CE53" s="1305"/>
      <c r="CF53" s="1305">
        <v>43</v>
      </c>
      <c r="CG53" s="1305"/>
      <c r="CH53" s="1305"/>
      <c r="CI53" s="1305"/>
      <c r="CJ53" s="1305"/>
      <c r="CK53" s="1305"/>
      <c r="CL53" s="1305"/>
      <c r="CM53" s="1305"/>
      <c r="CN53" s="1305">
        <v>44.9</v>
      </c>
      <c r="CO53" s="1305"/>
      <c r="CP53" s="1305"/>
      <c r="CQ53" s="1305"/>
      <c r="CR53" s="1305"/>
      <c r="CS53" s="1305"/>
      <c r="CT53" s="1305"/>
      <c r="CU53" s="1305"/>
      <c r="CV53" s="1305">
        <v>45.7</v>
      </c>
      <c r="CW53" s="1305"/>
      <c r="CX53" s="1305"/>
      <c r="CY53" s="1305"/>
      <c r="CZ53" s="1305"/>
      <c r="DA53" s="1305"/>
      <c r="DB53" s="1305"/>
      <c r="DC53" s="1305"/>
    </row>
    <row r="54" spans="1:109" x14ac:dyDescent="0.15">
      <c r="A54" s="402"/>
      <c r="B54" s="394"/>
      <c r="G54" s="1320"/>
      <c r="H54" s="1320"/>
      <c r="I54" s="1315"/>
      <c r="J54" s="1315"/>
      <c r="K54" s="1321"/>
      <c r="L54" s="1321"/>
      <c r="M54" s="1321"/>
      <c r="N54" s="1321"/>
      <c r="AM54" s="403"/>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5"/>
      <c r="H55" s="1315"/>
      <c r="I55" s="1315"/>
      <c r="J55" s="1315"/>
      <c r="K55" s="1321"/>
      <c r="L55" s="1321"/>
      <c r="M55" s="1321"/>
      <c r="N55" s="1321"/>
      <c r="AN55" s="1319" t="s">
        <v>599</v>
      </c>
      <c r="AO55" s="1319"/>
      <c r="AP55" s="1319"/>
      <c r="AQ55" s="1319"/>
      <c r="AR55" s="1319"/>
      <c r="AS55" s="1319"/>
      <c r="AT55" s="1319"/>
      <c r="AU55" s="1319"/>
      <c r="AV55" s="1319"/>
      <c r="AW55" s="1319"/>
      <c r="AX55" s="1319"/>
      <c r="AY55" s="1319"/>
      <c r="AZ55" s="1319"/>
      <c r="BA55" s="1319"/>
      <c r="BB55" s="1322" t="s">
        <v>597</v>
      </c>
      <c r="BC55" s="1322"/>
      <c r="BD55" s="1322"/>
      <c r="BE55" s="1322"/>
      <c r="BF55" s="1322"/>
      <c r="BG55" s="1322"/>
      <c r="BH55" s="1322"/>
      <c r="BI55" s="1322"/>
      <c r="BJ55" s="1322"/>
      <c r="BK55" s="1322"/>
      <c r="BL55" s="1322"/>
      <c r="BM55" s="1322"/>
      <c r="BN55" s="1322"/>
      <c r="BO55" s="1322"/>
      <c r="BP55" s="1323"/>
      <c r="BQ55" s="1305"/>
      <c r="BR55" s="1305"/>
      <c r="BS55" s="1305"/>
      <c r="BT55" s="1305"/>
      <c r="BU55" s="1305"/>
      <c r="BV55" s="1305"/>
      <c r="BW55" s="1305"/>
      <c r="BX55" s="1305">
        <v>20.2</v>
      </c>
      <c r="BY55" s="1305"/>
      <c r="BZ55" s="1305"/>
      <c r="CA55" s="1305"/>
      <c r="CB55" s="1305"/>
      <c r="CC55" s="1305"/>
      <c r="CD55" s="1305"/>
      <c r="CE55" s="1305"/>
      <c r="CF55" s="1305">
        <v>38.5</v>
      </c>
      <c r="CG55" s="1305"/>
      <c r="CH55" s="1305"/>
      <c r="CI55" s="1305"/>
      <c r="CJ55" s="1305"/>
      <c r="CK55" s="1305"/>
      <c r="CL55" s="1305"/>
      <c r="CM55" s="1305"/>
      <c r="CN55" s="1305">
        <v>32.799999999999997</v>
      </c>
      <c r="CO55" s="1305"/>
      <c r="CP55" s="1305"/>
      <c r="CQ55" s="1305"/>
      <c r="CR55" s="1305"/>
      <c r="CS55" s="1305"/>
      <c r="CT55" s="1305"/>
      <c r="CU55" s="1305"/>
      <c r="CV55" s="1305">
        <v>20.9</v>
      </c>
      <c r="CW55" s="1305"/>
      <c r="CX55" s="1305"/>
      <c r="CY55" s="1305"/>
      <c r="CZ55" s="1305"/>
      <c r="DA55" s="1305"/>
      <c r="DB55" s="1305"/>
      <c r="DC55" s="1305"/>
    </row>
    <row r="56" spans="1:109" x14ac:dyDescent="0.15">
      <c r="A56" s="402"/>
      <c r="B56" s="394"/>
      <c r="G56" s="1315"/>
      <c r="H56" s="1315"/>
      <c r="I56" s="1315"/>
      <c r="J56" s="1315"/>
      <c r="K56" s="1321"/>
      <c r="L56" s="1321"/>
      <c r="M56" s="1321"/>
      <c r="N56" s="1321"/>
      <c r="AN56" s="1319"/>
      <c r="AO56" s="1319"/>
      <c r="AP56" s="1319"/>
      <c r="AQ56" s="1319"/>
      <c r="AR56" s="1319"/>
      <c r="AS56" s="1319"/>
      <c r="AT56" s="1319"/>
      <c r="AU56" s="1319"/>
      <c r="AV56" s="1319"/>
      <c r="AW56" s="1319"/>
      <c r="AX56" s="1319"/>
      <c r="AY56" s="1319"/>
      <c r="AZ56" s="1319"/>
      <c r="BA56" s="1319"/>
      <c r="BB56" s="1322"/>
      <c r="BC56" s="1322"/>
      <c r="BD56" s="1322"/>
      <c r="BE56" s="1322"/>
      <c r="BF56" s="1322"/>
      <c r="BG56" s="1322"/>
      <c r="BH56" s="1322"/>
      <c r="BI56" s="1322"/>
      <c r="BJ56" s="1322"/>
      <c r="BK56" s="1322"/>
      <c r="BL56" s="1322"/>
      <c r="BM56" s="1322"/>
      <c r="BN56" s="1322"/>
      <c r="BO56" s="1322"/>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5"/>
      <c r="H57" s="1315"/>
      <c r="I57" s="1325"/>
      <c r="J57" s="1325"/>
      <c r="K57" s="1321"/>
      <c r="L57" s="1321"/>
      <c r="M57" s="1321"/>
      <c r="N57" s="1321"/>
      <c r="AM57" s="387"/>
      <c r="AN57" s="1319"/>
      <c r="AO57" s="1319"/>
      <c r="AP57" s="1319"/>
      <c r="AQ57" s="1319"/>
      <c r="AR57" s="1319"/>
      <c r="AS57" s="1319"/>
      <c r="AT57" s="1319"/>
      <c r="AU57" s="1319"/>
      <c r="AV57" s="1319"/>
      <c r="AW57" s="1319"/>
      <c r="AX57" s="1319"/>
      <c r="AY57" s="1319"/>
      <c r="AZ57" s="1319"/>
      <c r="BA57" s="1319"/>
      <c r="BB57" s="1322" t="s">
        <v>598</v>
      </c>
      <c r="BC57" s="1322"/>
      <c r="BD57" s="1322"/>
      <c r="BE57" s="1322"/>
      <c r="BF57" s="1322"/>
      <c r="BG57" s="1322"/>
      <c r="BH57" s="1322"/>
      <c r="BI57" s="1322"/>
      <c r="BJ57" s="1322"/>
      <c r="BK57" s="1322"/>
      <c r="BL57" s="1322"/>
      <c r="BM57" s="1322"/>
      <c r="BN57" s="1322"/>
      <c r="BO57" s="1322"/>
      <c r="BP57" s="1323"/>
      <c r="BQ57" s="1305"/>
      <c r="BR57" s="1305"/>
      <c r="BS57" s="1305"/>
      <c r="BT57" s="1305"/>
      <c r="BU57" s="1305"/>
      <c r="BV57" s="1305"/>
      <c r="BW57" s="1305"/>
      <c r="BX57" s="1305">
        <v>55.8</v>
      </c>
      <c r="BY57" s="1305"/>
      <c r="BZ57" s="1305"/>
      <c r="CA57" s="1305"/>
      <c r="CB57" s="1305"/>
      <c r="CC57" s="1305"/>
      <c r="CD57" s="1305"/>
      <c r="CE57" s="1305"/>
      <c r="CF57" s="1305">
        <v>57.6</v>
      </c>
      <c r="CG57" s="1305"/>
      <c r="CH57" s="1305"/>
      <c r="CI57" s="1305"/>
      <c r="CJ57" s="1305"/>
      <c r="CK57" s="1305"/>
      <c r="CL57" s="1305"/>
      <c r="CM57" s="1305"/>
      <c r="CN57" s="1305">
        <v>58.9</v>
      </c>
      <c r="CO57" s="1305"/>
      <c r="CP57" s="1305"/>
      <c r="CQ57" s="1305"/>
      <c r="CR57" s="1305"/>
      <c r="CS57" s="1305"/>
      <c r="CT57" s="1305"/>
      <c r="CU57" s="1305"/>
      <c r="CV57" s="1305">
        <v>60.2</v>
      </c>
      <c r="CW57" s="1305"/>
      <c r="CX57" s="1305"/>
      <c r="CY57" s="1305"/>
      <c r="CZ57" s="1305"/>
      <c r="DA57" s="1305"/>
      <c r="DB57" s="1305"/>
      <c r="DC57" s="1305"/>
      <c r="DD57" s="407"/>
      <c r="DE57" s="406"/>
    </row>
    <row r="58" spans="1:109" s="402" customFormat="1" x14ac:dyDescent="0.15">
      <c r="A58" s="387"/>
      <c r="B58" s="406"/>
      <c r="G58" s="1315"/>
      <c r="H58" s="1315"/>
      <c r="I58" s="1325"/>
      <c r="J58" s="1325"/>
      <c r="K58" s="1321"/>
      <c r="L58" s="1321"/>
      <c r="M58" s="1321"/>
      <c r="N58" s="1321"/>
      <c r="AM58" s="387"/>
      <c r="AN58" s="1319"/>
      <c r="AO58" s="1319"/>
      <c r="AP58" s="1319"/>
      <c r="AQ58" s="1319"/>
      <c r="AR58" s="1319"/>
      <c r="AS58" s="1319"/>
      <c r="AT58" s="1319"/>
      <c r="AU58" s="1319"/>
      <c r="AV58" s="1319"/>
      <c r="AW58" s="1319"/>
      <c r="AX58" s="1319"/>
      <c r="AY58" s="1319"/>
      <c r="AZ58" s="1319"/>
      <c r="BA58" s="1319"/>
      <c r="BB58" s="1322"/>
      <c r="BC58" s="1322"/>
      <c r="BD58" s="1322"/>
      <c r="BE58" s="1322"/>
      <c r="BF58" s="1322"/>
      <c r="BG58" s="1322"/>
      <c r="BH58" s="1322"/>
      <c r="BI58" s="1322"/>
      <c r="BJ58" s="1322"/>
      <c r="BK58" s="1322"/>
      <c r="BL58" s="1322"/>
      <c r="BM58" s="1322"/>
      <c r="BN58" s="1322"/>
      <c r="BO58" s="1322"/>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600</v>
      </c>
    </row>
    <row r="64" spans="1:109" x14ac:dyDescent="0.15">
      <c r="B64" s="394"/>
      <c r="G64" s="401"/>
      <c r="I64" s="414"/>
      <c r="J64" s="414"/>
      <c r="K64" s="414"/>
      <c r="L64" s="414"/>
      <c r="M64" s="414"/>
      <c r="N64" s="415"/>
      <c r="AM64" s="401"/>
      <c r="AN64" s="401" t="s">
        <v>594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6" t="s">
        <v>604</v>
      </c>
      <c r="AO65" s="1307"/>
      <c r="AP65" s="1307"/>
      <c r="AQ65" s="1307"/>
      <c r="AR65" s="1307"/>
      <c r="AS65" s="1307"/>
      <c r="AT65" s="1307"/>
      <c r="AU65" s="1307"/>
      <c r="AV65" s="1307"/>
      <c r="AW65" s="1307"/>
      <c r="AX65" s="1307"/>
      <c r="AY65" s="1307"/>
      <c r="AZ65" s="1307"/>
      <c r="BA65" s="1307"/>
      <c r="BB65" s="1307"/>
      <c r="BC65" s="1307"/>
      <c r="BD65" s="1307"/>
      <c r="BE65" s="1307"/>
      <c r="BF65" s="1307"/>
      <c r="BG65" s="1307"/>
      <c r="BH65" s="1307"/>
      <c r="BI65" s="1307"/>
      <c r="BJ65" s="1307"/>
      <c r="BK65" s="1307"/>
      <c r="BL65" s="1307"/>
      <c r="BM65" s="1307"/>
      <c r="BN65" s="1307"/>
      <c r="BO65" s="1307"/>
      <c r="BP65" s="1307"/>
      <c r="BQ65" s="1307"/>
      <c r="BR65" s="1307"/>
      <c r="BS65" s="1307"/>
      <c r="BT65" s="1307"/>
      <c r="BU65" s="1307"/>
      <c r="BV65" s="1307"/>
      <c r="BW65" s="1307"/>
      <c r="BX65" s="1307"/>
      <c r="BY65" s="1307"/>
      <c r="BZ65" s="1307"/>
      <c r="CA65" s="1307"/>
      <c r="CB65" s="1307"/>
      <c r="CC65" s="1307"/>
      <c r="CD65" s="1307"/>
      <c r="CE65" s="1307"/>
      <c r="CF65" s="1307"/>
      <c r="CG65" s="1307"/>
      <c r="CH65" s="1307"/>
      <c r="CI65" s="1307"/>
      <c r="CJ65" s="1307"/>
      <c r="CK65" s="1307"/>
      <c r="CL65" s="1307"/>
      <c r="CM65" s="1307"/>
      <c r="CN65" s="1307"/>
      <c r="CO65" s="1307"/>
      <c r="CP65" s="1307"/>
      <c r="CQ65" s="1307"/>
      <c r="CR65" s="1307"/>
      <c r="CS65" s="1307"/>
      <c r="CT65" s="1307"/>
      <c r="CU65" s="1307"/>
      <c r="CV65" s="1307"/>
      <c r="CW65" s="1307"/>
      <c r="CX65" s="1307"/>
      <c r="CY65" s="1307"/>
      <c r="CZ65" s="1307"/>
      <c r="DA65" s="1307"/>
      <c r="DB65" s="1307"/>
      <c r="DC65" s="1308"/>
    </row>
    <row r="66" spans="2:107" x14ac:dyDescent="0.15">
      <c r="B66" s="394"/>
      <c r="AN66" s="1309"/>
      <c r="AO66" s="1310"/>
      <c r="AP66" s="1310"/>
      <c r="AQ66" s="1310"/>
      <c r="AR66" s="1310"/>
      <c r="AS66" s="1310"/>
      <c r="AT66" s="1310"/>
      <c r="AU66" s="1310"/>
      <c r="AV66" s="1310"/>
      <c r="AW66" s="1310"/>
      <c r="AX66" s="1310"/>
      <c r="AY66" s="1310"/>
      <c r="AZ66" s="1310"/>
      <c r="BA66" s="1310"/>
      <c r="BB66" s="1310"/>
      <c r="BC66" s="1310"/>
      <c r="BD66" s="1310"/>
      <c r="BE66" s="1310"/>
      <c r="BF66" s="1310"/>
      <c r="BG66" s="1310"/>
      <c r="BH66" s="1310"/>
      <c r="BI66" s="1310"/>
      <c r="BJ66" s="1310"/>
      <c r="BK66" s="1310"/>
      <c r="BL66" s="1310"/>
      <c r="BM66" s="1310"/>
      <c r="BN66" s="1310"/>
      <c r="BO66" s="1310"/>
      <c r="BP66" s="1310"/>
      <c r="BQ66" s="1310"/>
      <c r="BR66" s="1310"/>
      <c r="BS66" s="1310"/>
      <c r="BT66" s="1310"/>
      <c r="BU66" s="1310"/>
      <c r="BV66" s="1310"/>
      <c r="BW66" s="1310"/>
      <c r="BX66" s="1310"/>
      <c r="BY66" s="1310"/>
      <c r="BZ66" s="1310"/>
      <c r="CA66" s="1310"/>
      <c r="CB66" s="1310"/>
      <c r="CC66" s="1310"/>
      <c r="CD66" s="1310"/>
      <c r="CE66" s="1310"/>
      <c r="CF66" s="1310"/>
      <c r="CG66" s="1310"/>
      <c r="CH66" s="1310"/>
      <c r="CI66" s="1310"/>
      <c r="CJ66" s="1310"/>
      <c r="CK66" s="1310"/>
      <c r="CL66" s="1310"/>
      <c r="CM66" s="1310"/>
      <c r="CN66" s="1310"/>
      <c r="CO66" s="1310"/>
      <c r="CP66" s="1310"/>
      <c r="CQ66" s="1310"/>
      <c r="CR66" s="1310"/>
      <c r="CS66" s="1310"/>
      <c r="CT66" s="1310"/>
      <c r="CU66" s="1310"/>
      <c r="CV66" s="1310"/>
      <c r="CW66" s="1310"/>
      <c r="CX66" s="1310"/>
      <c r="CY66" s="1310"/>
      <c r="CZ66" s="1310"/>
      <c r="DA66" s="1310"/>
      <c r="DB66" s="1310"/>
      <c r="DC66" s="1311"/>
    </row>
    <row r="67" spans="2:107" x14ac:dyDescent="0.15">
      <c r="B67" s="394"/>
      <c r="AN67" s="1309"/>
      <c r="AO67" s="1310"/>
      <c r="AP67" s="1310"/>
      <c r="AQ67" s="1310"/>
      <c r="AR67" s="1310"/>
      <c r="AS67" s="1310"/>
      <c r="AT67" s="1310"/>
      <c r="AU67" s="1310"/>
      <c r="AV67" s="1310"/>
      <c r="AW67" s="1310"/>
      <c r="AX67" s="1310"/>
      <c r="AY67" s="1310"/>
      <c r="AZ67" s="1310"/>
      <c r="BA67" s="1310"/>
      <c r="BB67" s="1310"/>
      <c r="BC67" s="1310"/>
      <c r="BD67" s="1310"/>
      <c r="BE67" s="1310"/>
      <c r="BF67" s="1310"/>
      <c r="BG67" s="1310"/>
      <c r="BH67" s="1310"/>
      <c r="BI67" s="1310"/>
      <c r="BJ67" s="1310"/>
      <c r="BK67" s="1310"/>
      <c r="BL67" s="1310"/>
      <c r="BM67" s="1310"/>
      <c r="BN67" s="1310"/>
      <c r="BO67" s="1310"/>
      <c r="BP67" s="1310"/>
      <c r="BQ67" s="1310"/>
      <c r="BR67" s="1310"/>
      <c r="BS67" s="1310"/>
      <c r="BT67" s="1310"/>
      <c r="BU67" s="1310"/>
      <c r="BV67" s="1310"/>
      <c r="BW67" s="1310"/>
      <c r="BX67" s="1310"/>
      <c r="BY67" s="1310"/>
      <c r="BZ67" s="1310"/>
      <c r="CA67" s="1310"/>
      <c r="CB67" s="1310"/>
      <c r="CC67" s="1310"/>
      <c r="CD67" s="1310"/>
      <c r="CE67" s="1310"/>
      <c r="CF67" s="1310"/>
      <c r="CG67" s="1310"/>
      <c r="CH67" s="1310"/>
      <c r="CI67" s="1310"/>
      <c r="CJ67" s="1310"/>
      <c r="CK67" s="1310"/>
      <c r="CL67" s="1310"/>
      <c r="CM67" s="1310"/>
      <c r="CN67" s="1310"/>
      <c r="CO67" s="1310"/>
      <c r="CP67" s="1310"/>
      <c r="CQ67" s="1310"/>
      <c r="CR67" s="1310"/>
      <c r="CS67" s="1310"/>
      <c r="CT67" s="1310"/>
      <c r="CU67" s="1310"/>
      <c r="CV67" s="1310"/>
      <c r="CW67" s="1310"/>
      <c r="CX67" s="1310"/>
      <c r="CY67" s="1310"/>
      <c r="CZ67" s="1310"/>
      <c r="DA67" s="1310"/>
      <c r="DB67" s="1310"/>
      <c r="DC67" s="1311"/>
    </row>
    <row r="68" spans="2:107" x14ac:dyDescent="0.15">
      <c r="B68" s="394"/>
      <c r="AN68" s="1309"/>
      <c r="AO68" s="1310"/>
      <c r="AP68" s="1310"/>
      <c r="AQ68" s="1310"/>
      <c r="AR68" s="1310"/>
      <c r="AS68" s="1310"/>
      <c r="AT68" s="1310"/>
      <c r="AU68" s="1310"/>
      <c r="AV68" s="1310"/>
      <c r="AW68" s="1310"/>
      <c r="AX68" s="1310"/>
      <c r="AY68" s="1310"/>
      <c r="AZ68" s="1310"/>
      <c r="BA68" s="1310"/>
      <c r="BB68" s="1310"/>
      <c r="BC68" s="1310"/>
      <c r="BD68" s="1310"/>
      <c r="BE68" s="1310"/>
      <c r="BF68" s="1310"/>
      <c r="BG68" s="1310"/>
      <c r="BH68" s="1310"/>
      <c r="BI68" s="1310"/>
      <c r="BJ68" s="1310"/>
      <c r="BK68" s="1310"/>
      <c r="BL68" s="1310"/>
      <c r="BM68" s="1310"/>
      <c r="BN68" s="1310"/>
      <c r="BO68" s="1310"/>
      <c r="BP68" s="1310"/>
      <c r="BQ68" s="1310"/>
      <c r="BR68" s="1310"/>
      <c r="BS68" s="1310"/>
      <c r="BT68" s="1310"/>
      <c r="BU68" s="1310"/>
      <c r="BV68" s="1310"/>
      <c r="BW68" s="1310"/>
      <c r="BX68" s="1310"/>
      <c r="BY68" s="1310"/>
      <c r="BZ68" s="1310"/>
      <c r="CA68" s="1310"/>
      <c r="CB68" s="1310"/>
      <c r="CC68" s="1310"/>
      <c r="CD68" s="1310"/>
      <c r="CE68" s="1310"/>
      <c r="CF68" s="1310"/>
      <c r="CG68" s="1310"/>
      <c r="CH68" s="1310"/>
      <c r="CI68" s="1310"/>
      <c r="CJ68" s="1310"/>
      <c r="CK68" s="1310"/>
      <c r="CL68" s="1310"/>
      <c r="CM68" s="1310"/>
      <c r="CN68" s="1310"/>
      <c r="CO68" s="1310"/>
      <c r="CP68" s="1310"/>
      <c r="CQ68" s="1310"/>
      <c r="CR68" s="1310"/>
      <c r="CS68" s="1310"/>
      <c r="CT68" s="1310"/>
      <c r="CU68" s="1310"/>
      <c r="CV68" s="1310"/>
      <c r="CW68" s="1310"/>
      <c r="CX68" s="1310"/>
      <c r="CY68" s="1310"/>
      <c r="CZ68" s="1310"/>
      <c r="DA68" s="1310"/>
      <c r="DB68" s="1310"/>
      <c r="DC68" s="1311"/>
    </row>
    <row r="69" spans="2:107" x14ac:dyDescent="0.15">
      <c r="B69" s="394"/>
      <c r="AN69" s="1312"/>
      <c r="AO69" s="1313"/>
      <c r="AP69" s="1313"/>
      <c r="AQ69" s="1313"/>
      <c r="AR69" s="1313"/>
      <c r="AS69" s="1313"/>
      <c r="AT69" s="1313"/>
      <c r="AU69" s="1313"/>
      <c r="AV69" s="1313"/>
      <c r="AW69" s="1313"/>
      <c r="AX69" s="1313"/>
      <c r="AY69" s="1313"/>
      <c r="AZ69" s="1313"/>
      <c r="BA69" s="1313"/>
      <c r="BB69" s="1313"/>
      <c r="BC69" s="1313"/>
      <c r="BD69" s="1313"/>
      <c r="BE69" s="1313"/>
      <c r="BF69" s="1313"/>
      <c r="BG69" s="1313"/>
      <c r="BH69" s="1313"/>
      <c r="BI69" s="1313"/>
      <c r="BJ69" s="1313"/>
      <c r="BK69" s="1313"/>
      <c r="BL69" s="1313"/>
      <c r="BM69" s="1313"/>
      <c r="BN69" s="1313"/>
      <c r="BO69" s="1313"/>
      <c r="BP69" s="1313"/>
      <c r="BQ69" s="1313"/>
      <c r="BR69" s="1313"/>
      <c r="BS69" s="1313"/>
      <c r="BT69" s="1313"/>
      <c r="BU69" s="1313"/>
      <c r="BV69" s="1313"/>
      <c r="BW69" s="1313"/>
      <c r="BX69" s="1313"/>
      <c r="BY69" s="1313"/>
      <c r="BZ69" s="1313"/>
      <c r="CA69" s="1313"/>
      <c r="CB69" s="1313"/>
      <c r="CC69" s="1313"/>
      <c r="CD69" s="1313"/>
      <c r="CE69" s="1313"/>
      <c r="CF69" s="1313"/>
      <c r="CG69" s="1313"/>
      <c r="CH69" s="1313"/>
      <c r="CI69" s="1313"/>
      <c r="CJ69" s="1313"/>
      <c r="CK69" s="1313"/>
      <c r="CL69" s="1313"/>
      <c r="CM69" s="1313"/>
      <c r="CN69" s="1313"/>
      <c r="CO69" s="1313"/>
      <c r="CP69" s="1313"/>
      <c r="CQ69" s="1313"/>
      <c r="CR69" s="1313"/>
      <c r="CS69" s="1313"/>
      <c r="CT69" s="1313"/>
      <c r="CU69" s="1313"/>
      <c r="CV69" s="1313"/>
      <c r="CW69" s="1313"/>
      <c r="CX69" s="1313"/>
      <c r="CY69" s="1313"/>
      <c r="CZ69" s="1313"/>
      <c r="DA69" s="1313"/>
      <c r="DB69" s="1313"/>
      <c r="DC69" s="1314"/>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595</v>
      </c>
    </row>
    <row r="72" spans="2:107" x14ac:dyDescent="0.15">
      <c r="B72" s="394"/>
      <c r="G72" s="1315"/>
      <c r="H72" s="1315"/>
      <c r="I72" s="1315"/>
      <c r="J72" s="1315"/>
      <c r="K72" s="404"/>
      <c r="L72" s="404"/>
      <c r="M72" s="405"/>
      <c r="N72" s="405"/>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9" t="s">
        <v>555</v>
      </c>
      <c r="BQ72" s="1319"/>
      <c r="BR72" s="1319"/>
      <c r="BS72" s="1319"/>
      <c r="BT72" s="1319"/>
      <c r="BU72" s="1319"/>
      <c r="BV72" s="1319"/>
      <c r="BW72" s="1319"/>
      <c r="BX72" s="1319" t="s">
        <v>556</v>
      </c>
      <c r="BY72" s="1319"/>
      <c r="BZ72" s="1319"/>
      <c r="CA72" s="1319"/>
      <c r="CB72" s="1319"/>
      <c r="CC72" s="1319"/>
      <c r="CD72" s="1319"/>
      <c r="CE72" s="1319"/>
      <c r="CF72" s="1319" t="s">
        <v>557</v>
      </c>
      <c r="CG72" s="1319"/>
      <c r="CH72" s="1319"/>
      <c r="CI72" s="1319"/>
      <c r="CJ72" s="1319"/>
      <c r="CK72" s="1319"/>
      <c r="CL72" s="1319"/>
      <c r="CM72" s="1319"/>
      <c r="CN72" s="1319" t="s">
        <v>558</v>
      </c>
      <c r="CO72" s="1319"/>
      <c r="CP72" s="1319"/>
      <c r="CQ72" s="1319"/>
      <c r="CR72" s="1319"/>
      <c r="CS72" s="1319"/>
      <c r="CT72" s="1319"/>
      <c r="CU72" s="1319"/>
      <c r="CV72" s="1319" t="s">
        <v>559</v>
      </c>
      <c r="CW72" s="1319"/>
      <c r="CX72" s="1319"/>
      <c r="CY72" s="1319"/>
      <c r="CZ72" s="1319"/>
      <c r="DA72" s="1319"/>
      <c r="DB72" s="1319"/>
      <c r="DC72" s="1319"/>
    </row>
    <row r="73" spans="2:107" x14ac:dyDescent="0.15">
      <c r="B73" s="394"/>
      <c r="G73" s="1320"/>
      <c r="H73" s="1320"/>
      <c r="I73" s="1320"/>
      <c r="J73" s="1320"/>
      <c r="K73" s="1326"/>
      <c r="L73" s="1326"/>
      <c r="M73" s="1326"/>
      <c r="N73" s="1326"/>
      <c r="AM73" s="403"/>
      <c r="AN73" s="1322" t="s">
        <v>596</v>
      </c>
      <c r="AO73" s="1322"/>
      <c r="AP73" s="1322"/>
      <c r="AQ73" s="1322"/>
      <c r="AR73" s="1322"/>
      <c r="AS73" s="1322"/>
      <c r="AT73" s="1322"/>
      <c r="AU73" s="1322"/>
      <c r="AV73" s="1322"/>
      <c r="AW73" s="1322"/>
      <c r="AX73" s="1322"/>
      <c r="AY73" s="1322"/>
      <c r="AZ73" s="1322"/>
      <c r="BA73" s="1322"/>
      <c r="BB73" s="1322" t="s">
        <v>597</v>
      </c>
      <c r="BC73" s="1322"/>
      <c r="BD73" s="1322"/>
      <c r="BE73" s="1322"/>
      <c r="BF73" s="1322"/>
      <c r="BG73" s="1322"/>
      <c r="BH73" s="1322"/>
      <c r="BI73" s="1322"/>
      <c r="BJ73" s="1322"/>
      <c r="BK73" s="1322"/>
      <c r="BL73" s="1322"/>
      <c r="BM73" s="1322"/>
      <c r="BN73" s="1322"/>
      <c r="BO73" s="1322"/>
      <c r="BP73" s="1305">
        <v>84.6</v>
      </c>
      <c r="BQ73" s="1305"/>
      <c r="BR73" s="1305"/>
      <c r="BS73" s="1305"/>
      <c r="BT73" s="1305"/>
      <c r="BU73" s="1305"/>
      <c r="BV73" s="1305"/>
      <c r="BW73" s="1305"/>
      <c r="BX73" s="1305">
        <v>65.5</v>
      </c>
      <c r="BY73" s="1305"/>
      <c r="BZ73" s="1305"/>
      <c r="CA73" s="1305"/>
      <c r="CB73" s="1305"/>
      <c r="CC73" s="1305"/>
      <c r="CD73" s="1305"/>
      <c r="CE73" s="1305"/>
      <c r="CF73" s="1305">
        <v>57.6</v>
      </c>
      <c r="CG73" s="1305"/>
      <c r="CH73" s="1305"/>
      <c r="CI73" s="1305"/>
      <c r="CJ73" s="1305"/>
      <c r="CK73" s="1305"/>
      <c r="CL73" s="1305"/>
      <c r="CM73" s="1305"/>
      <c r="CN73" s="1305">
        <v>55.2</v>
      </c>
      <c r="CO73" s="1305"/>
      <c r="CP73" s="1305"/>
      <c r="CQ73" s="1305"/>
      <c r="CR73" s="1305"/>
      <c r="CS73" s="1305"/>
      <c r="CT73" s="1305"/>
      <c r="CU73" s="1305"/>
      <c r="CV73" s="1305">
        <v>56</v>
      </c>
      <c r="CW73" s="1305"/>
      <c r="CX73" s="1305"/>
      <c r="CY73" s="1305"/>
      <c r="CZ73" s="1305"/>
      <c r="DA73" s="1305"/>
      <c r="DB73" s="1305"/>
      <c r="DC73" s="1305"/>
    </row>
    <row r="74" spans="2:107" x14ac:dyDescent="0.15">
      <c r="B74" s="394"/>
      <c r="G74" s="1320"/>
      <c r="H74" s="1320"/>
      <c r="I74" s="1320"/>
      <c r="J74" s="1320"/>
      <c r="K74" s="1326"/>
      <c r="L74" s="1326"/>
      <c r="M74" s="1326"/>
      <c r="N74" s="1326"/>
      <c r="AM74" s="403"/>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20"/>
      <c r="H75" s="1320"/>
      <c r="I75" s="1315"/>
      <c r="J75" s="1315"/>
      <c r="K75" s="1321"/>
      <c r="L75" s="1321"/>
      <c r="M75" s="1321"/>
      <c r="N75" s="1321"/>
      <c r="AM75" s="403"/>
      <c r="AN75" s="1322"/>
      <c r="AO75" s="1322"/>
      <c r="AP75" s="1322"/>
      <c r="AQ75" s="1322"/>
      <c r="AR75" s="1322"/>
      <c r="AS75" s="1322"/>
      <c r="AT75" s="1322"/>
      <c r="AU75" s="1322"/>
      <c r="AV75" s="1322"/>
      <c r="AW75" s="1322"/>
      <c r="AX75" s="1322"/>
      <c r="AY75" s="1322"/>
      <c r="AZ75" s="1322"/>
      <c r="BA75" s="1322"/>
      <c r="BB75" s="1322" t="s">
        <v>601</v>
      </c>
      <c r="BC75" s="1322"/>
      <c r="BD75" s="1322"/>
      <c r="BE75" s="1322"/>
      <c r="BF75" s="1322"/>
      <c r="BG75" s="1322"/>
      <c r="BH75" s="1322"/>
      <c r="BI75" s="1322"/>
      <c r="BJ75" s="1322"/>
      <c r="BK75" s="1322"/>
      <c r="BL75" s="1322"/>
      <c r="BM75" s="1322"/>
      <c r="BN75" s="1322"/>
      <c r="BO75" s="1322"/>
      <c r="BP75" s="1305">
        <v>12.8</v>
      </c>
      <c r="BQ75" s="1305"/>
      <c r="BR75" s="1305"/>
      <c r="BS75" s="1305"/>
      <c r="BT75" s="1305"/>
      <c r="BU75" s="1305"/>
      <c r="BV75" s="1305"/>
      <c r="BW75" s="1305"/>
      <c r="BX75" s="1305">
        <v>12.4</v>
      </c>
      <c r="BY75" s="1305"/>
      <c r="BZ75" s="1305"/>
      <c r="CA75" s="1305"/>
      <c r="CB75" s="1305"/>
      <c r="CC75" s="1305"/>
      <c r="CD75" s="1305"/>
      <c r="CE75" s="1305"/>
      <c r="CF75" s="1305">
        <v>11.9</v>
      </c>
      <c r="CG75" s="1305"/>
      <c r="CH75" s="1305"/>
      <c r="CI75" s="1305"/>
      <c r="CJ75" s="1305"/>
      <c r="CK75" s="1305"/>
      <c r="CL75" s="1305"/>
      <c r="CM75" s="1305"/>
      <c r="CN75" s="1305">
        <v>11.4</v>
      </c>
      <c r="CO75" s="1305"/>
      <c r="CP75" s="1305"/>
      <c r="CQ75" s="1305"/>
      <c r="CR75" s="1305"/>
      <c r="CS75" s="1305"/>
      <c r="CT75" s="1305"/>
      <c r="CU75" s="1305"/>
      <c r="CV75" s="1305">
        <v>11.3</v>
      </c>
      <c r="CW75" s="1305"/>
      <c r="CX75" s="1305"/>
      <c r="CY75" s="1305"/>
      <c r="CZ75" s="1305"/>
      <c r="DA75" s="1305"/>
      <c r="DB75" s="1305"/>
      <c r="DC75" s="1305"/>
    </row>
    <row r="76" spans="2:107" x14ac:dyDescent="0.15">
      <c r="B76" s="394"/>
      <c r="G76" s="1320"/>
      <c r="H76" s="1320"/>
      <c r="I76" s="1315"/>
      <c r="J76" s="1315"/>
      <c r="K76" s="1321"/>
      <c r="L76" s="1321"/>
      <c r="M76" s="1321"/>
      <c r="N76" s="1321"/>
      <c r="AM76" s="403"/>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5"/>
      <c r="H77" s="1315"/>
      <c r="I77" s="1315"/>
      <c r="J77" s="1315"/>
      <c r="K77" s="1326"/>
      <c r="L77" s="1326"/>
      <c r="M77" s="1326"/>
      <c r="N77" s="1326"/>
      <c r="AN77" s="1319" t="s">
        <v>599</v>
      </c>
      <c r="AO77" s="1319"/>
      <c r="AP77" s="1319"/>
      <c r="AQ77" s="1319"/>
      <c r="AR77" s="1319"/>
      <c r="AS77" s="1319"/>
      <c r="AT77" s="1319"/>
      <c r="AU77" s="1319"/>
      <c r="AV77" s="1319"/>
      <c r="AW77" s="1319"/>
      <c r="AX77" s="1319"/>
      <c r="AY77" s="1319"/>
      <c r="AZ77" s="1319"/>
      <c r="BA77" s="1319"/>
      <c r="BB77" s="1322" t="s">
        <v>597</v>
      </c>
      <c r="BC77" s="1322"/>
      <c r="BD77" s="1322"/>
      <c r="BE77" s="1322"/>
      <c r="BF77" s="1322"/>
      <c r="BG77" s="1322"/>
      <c r="BH77" s="1322"/>
      <c r="BI77" s="1322"/>
      <c r="BJ77" s="1322"/>
      <c r="BK77" s="1322"/>
      <c r="BL77" s="1322"/>
      <c r="BM77" s="1322"/>
      <c r="BN77" s="1322"/>
      <c r="BO77" s="1322"/>
      <c r="BP77" s="1305">
        <v>48.7</v>
      </c>
      <c r="BQ77" s="1305"/>
      <c r="BR77" s="1305"/>
      <c r="BS77" s="1305"/>
      <c r="BT77" s="1305"/>
      <c r="BU77" s="1305"/>
      <c r="BV77" s="1305"/>
      <c r="BW77" s="1305"/>
      <c r="BX77" s="1305">
        <v>20.2</v>
      </c>
      <c r="BY77" s="1305"/>
      <c r="BZ77" s="1305"/>
      <c r="CA77" s="1305"/>
      <c r="CB77" s="1305"/>
      <c r="CC77" s="1305"/>
      <c r="CD77" s="1305"/>
      <c r="CE77" s="1305"/>
      <c r="CF77" s="1305">
        <v>38.5</v>
      </c>
      <c r="CG77" s="1305"/>
      <c r="CH77" s="1305"/>
      <c r="CI77" s="1305"/>
      <c r="CJ77" s="1305"/>
      <c r="CK77" s="1305"/>
      <c r="CL77" s="1305"/>
      <c r="CM77" s="1305"/>
      <c r="CN77" s="1305">
        <v>32.799999999999997</v>
      </c>
      <c r="CO77" s="1305"/>
      <c r="CP77" s="1305"/>
      <c r="CQ77" s="1305"/>
      <c r="CR77" s="1305"/>
      <c r="CS77" s="1305"/>
      <c r="CT77" s="1305"/>
      <c r="CU77" s="1305"/>
      <c r="CV77" s="1305">
        <v>20.9</v>
      </c>
      <c r="CW77" s="1305"/>
      <c r="CX77" s="1305"/>
      <c r="CY77" s="1305"/>
      <c r="CZ77" s="1305"/>
      <c r="DA77" s="1305"/>
      <c r="DB77" s="1305"/>
      <c r="DC77" s="1305"/>
    </row>
    <row r="78" spans="2:107" x14ac:dyDescent="0.15">
      <c r="B78" s="394"/>
      <c r="G78" s="1315"/>
      <c r="H78" s="1315"/>
      <c r="I78" s="1315"/>
      <c r="J78" s="1315"/>
      <c r="K78" s="1326"/>
      <c r="L78" s="1326"/>
      <c r="M78" s="1326"/>
      <c r="N78" s="1326"/>
      <c r="AN78" s="1319"/>
      <c r="AO78" s="1319"/>
      <c r="AP78" s="1319"/>
      <c r="AQ78" s="1319"/>
      <c r="AR78" s="1319"/>
      <c r="AS78" s="1319"/>
      <c r="AT78" s="1319"/>
      <c r="AU78" s="1319"/>
      <c r="AV78" s="1319"/>
      <c r="AW78" s="1319"/>
      <c r="AX78" s="1319"/>
      <c r="AY78" s="1319"/>
      <c r="AZ78" s="1319"/>
      <c r="BA78" s="1319"/>
      <c r="BB78" s="1322"/>
      <c r="BC78" s="1322"/>
      <c r="BD78" s="1322"/>
      <c r="BE78" s="1322"/>
      <c r="BF78" s="1322"/>
      <c r="BG78" s="1322"/>
      <c r="BH78" s="1322"/>
      <c r="BI78" s="1322"/>
      <c r="BJ78" s="1322"/>
      <c r="BK78" s="1322"/>
      <c r="BL78" s="1322"/>
      <c r="BM78" s="1322"/>
      <c r="BN78" s="1322"/>
      <c r="BO78" s="1322"/>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5"/>
      <c r="H79" s="1315"/>
      <c r="I79" s="1325"/>
      <c r="J79" s="1325"/>
      <c r="K79" s="1327"/>
      <c r="L79" s="1327"/>
      <c r="M79" s="1327"/>
      <c r="N79" s="1327"/>
      <c r="AN79" s="1319"/>
      <c r="AO79" s="1319"/>
      <c r="AP79" s="1319"/>
      <c r="AQ79" s="1319"/>
      <c r="AR79" s="1319"/>
      <c r="AS79" s="1319"/>
      <c r="AT79" s="1319"/>
      <c r="AU79" s="1319"/>
      <c r="AV79" s="1319"/>
      <c r="AW79" s="1319"/>
      <c r="AX79" s="1319"/>
      <c r="AY79" s="1319"/>
      <c r="AZ79" s="1319"/>
      <c r="BA79" s="1319"/>
      <c r="BB79" s="1322" t="s">
        <v>601</v>
      </c>
      <c r="BC79" s="1322"/>
      <c r="BD79" s="1322"/>
      <c r="BE79" s="1322"/>
      <c r="BF79" s="1322"/>
      <c r="BG79" s="1322"/>
      <c r="BH79" s="1322"/>
      <c r="BI79" s="1322"/>
      <c r="BJ79" s="1322"/>
      <c r="BK79" s="1322"/>
      <c r="BL79" s="1322"/>
      <c r="BM79" s="1322"/>
      <c r="BN79" s="1322"/>
      <c r="BO79" s="1322"/>
      <c r="BP79" s="1305">
        <v>10.4</v>
      </c>
      <c r="BQ79" s="1305"/>
      <c r="BR79" s="1305"/>
      <c r="BS79" s="1305"/>
      <c r="BT79" s="1305"/>
      <c r="BU79" s="1305"/>
      <c r="BV79" s="1305"/>
      <c r="BW79" s="1305"/>
      <c r="BX79" s="1305">
        <v>9.3000000000000007</v>
      </c>
      <c r="BY79" s="1305"/>
      <c r="BZ79" s="1305"/>
      <c r="CA79" s="1305"/>
      <c r="CB79" s="1305"/>
      <c r="CC79" s="1305"/>
      <c r="CD79" s="1305"/>
      <c r="CE79" s="1305"/>
      <c r="CF79" s="1305">
        <v>9.1999999999999993</v>
      </c>
      <c r="CG79" s="1305"/>
      <c r="CH79" s="1305"/>
      <c r="CI79" s="1305"/>
      <c r="CJ79" s="1305"/>
      <c r="CK79" s="1305"/>
      <c r="CL79" s="1305"/>
      <c r="CM79" s="1305"/>
      <c r="CN79" s="1305">
        <v>9.1</v>
      </c>
      <c r="CO79" s="1305"/>
      <c r="CP79" s="1305"/>
      <c r="CQ79" s="1305"/>
      <c r="CR79" s="1305"/>
      <c r="CS79" s="1305"/>
      <c r="CT79" s="1305"/>
      <c r="CU79" s="1305"/>
      <c r="CV79" s="1305">
        <v>9.1</v>
      </c>
      <c r="CW79" s="1305"/>
      <c r="CX79" s="1305"/>
      <c r="CY79" s="1305"/>
      <c r="CZ79" s="1305"/>
      <c r="DA79" s="1305"/>
      <c r="DB79" s="1305"/>
      <c r="DC79" s="1305"/>
    </row>
    <row r="80" spans="2:107" x14ac:dyDescent="0.15">
      <c r="B80" s="394"/>
      <c r="G80" s="1315"/>
      <c r="H80" s="1315"/>
      <c r="I80" s="1325"/>
      <c r="J80" s="1325"/>
      <c r="K80" s="1327"/>
      <c r="L80" s="1327"/>
      <c r="M80" s="1327"/>
      <c r="N80" s="1327"/>
      <c r="AN80" s="1319"/>
      <c r="AO80" s="1319"/>
      <c r="AP80" s="1319"/>
      <c r="AQ80" s="1319"/>
      <c r="AR80" s="1319"/>
      <c r="AS80" s="1319"/>
      <c r="AT80" s="1319"/>
      <c r="AU80" s="1319"/>
      <c r="AV80" s="1319"/>
      <c r="AW80" s="1319"/>
      <c r="AX80" s="1319"/>
      <c r="AY80" s="1319"/>
      <c r="AZ80" s="1319"/>
      <c r="BA80" s="1319"/>
      <c r="BB80" s="1322"/>
      <c r="BC80" s="1322"/>
      <c r="BD80" s="1322"/>
      <c r="BE80" s="1322"/>
      <c r="BF80" s="1322"/>
      <c r="BG80" s="1322"/>
      <c r="BH80" s="1322"/>
      <c r="BI80" s="1322"/>
      <c r="BJ80" s="1322"/>
      <c r="BK80" s="1322"/>
      <c r="BL80" s="1322"/>
      <c r="BM80" s="1322"/>
      <c r="BN80" s="1322"/>
      <c r="BO80" s="1322"/>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pB2Eakvor37XKJgZ0P87D2khOIPubrE5jlF/2yvGSom6wBNL0OR1+/KiqWcdrUNgr87gYVSQOa8lcNaTghAStQ==" saltValue="pSpsYkQhRGlo6aOPgYiNX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0Ehn25F006xT67i2v6uKckt9aHi4rUqQcsSBe6tHKnY8B8BEZkvKPIzfc+o32fHcZejLwAlyfh7v1ihLgZKEA==" saltValue="iP78iaw+fMa0JV9kLJmqA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554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zzZzvMHYRwFPhxcyBRjonGSI/kv/0o7raGTLLwwmepKnyxg4u4Y8dSlOgjjlIaTayFwIPQm9y695zjLE0ZkfA==" saltValue="dWGd636IzfyUnebUoY4+H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552</v>
      </c>
      <c r="G2" s="156"/>
      <c r="H2" s="157"/>
    </row>
    <row r="3" spans="1:8" x14ac:dyDescent="0.15">
      <c r="A3" s="153" t="s">
        <v>545</v>
      </c>
      <c r="B3" s="158"/>
      <c r="C3" s="159"/>
      <c r="D3" s="160">
        <v>99915</v>
      </c>
      <c r="E3" s="161"/>
      <c r="F3" s="162">
        <v>85205</v>
      </c>
      <c r="G3" s="163"/>
      <c r="H3" s="164"/>
    </row>
    <row r="4" spans="1:8" x14ac:dyDescent="0.15">
      <c r="A4" s="165"/>
      <c r="B4" s="166"/>
      <c r="C4" s="167"/>
      <c r="D4" s="168">
        <v>55758</v>
      </c>
      <c r="E4" s="169"/>
      <c r="F4" s="170">
        <v>38847</v>
      </c>
      <c r="G4" s="171"/>
      <c r="H4" s="172"/>
    </row>
    <row r="5" spans="1:8" x14ac:dyDescent="0.15">
      <c r="A5" s="153" t="s">
        <v>547</v>
      </c>
      <c r="B5" s="158"/>
      <c r="C5" s="159"/>
      <c r="D5" s="160">
        <v>83791</v>
      </c>
      <c r="E5" s="161"/>
      <c r="F5" s="162">
        <v>106092</v>
      </c>
      <c r="G5" s="163"/>
      <c r="H5" s="164"/>
    </row>
    <row r="6" spans="1:8" x14ac:dyDescent="0.15">
      <c r="A6" s="165"/>
      <c r="B6" s="166"/>
      <c r="C6" s="167"/>
      <c r="D6" s="168">
        <v>58348</v>
      </c>
      <c r="E6" s="169"/>
      <c r="F6" s="170">
        <v>44299</v>
      </c>
      <c r="G6" s="171"/>
      <c r="H6" s="172"/>
    </row>
    <row r="7" spans="1:8" x14ac:dyDescent="0.15">
      <c r="A7" s="153" t="s">
        <v>548</v>
      </c>
      <c r="B7" s="158"/>
      <c r="C7" s="159"/>
      <c r="D7" s="160">
        <v>74948</v>
      </c>
      <c r="E7" s="161"/>
      <c r="F7" s="162">
        <v>78903</v>
      </c>
      <c r="G7" s="163"/>
      <c r="H7" s="164"/>
    </row>
    <row r="8" spans="1:8" x14ac:dyDescent="0.15">
      <c r="A8" s="165"/>
      <c r="B8" s="166"/>
      <c r="C8" s="167"/>
      <c r="D8" s="168">
        <v>61818</v>
      </c>
      <c r="E8" s="169"/>
      <c r="F8" s="170">
        <v>49201</v>
      </c>
      <c r="G8" s="171"/>
      <c r="H8" s="172"/>
    </row>
    <row r="9" spans="1:8" x14ac:dyDescent="0.15">
      <c r="A9" s="153" t="s">
        <v>549</v>
      </c>
      <c r="B9" s="158"/>
      <c r="C9" s="159"/>
      <c r="D9" s="160">
        <v>113869</v>
      </c>
      <c r="E9" s="161"/>
      <c r="F9" s="162">
        <v>82993</v>
      </c>
      <c r="G9" s="163"/>
      <c r="H9" s="164"/>
    </row>
    <row r="10" spans="1:8" x14ac:dyDescent="0.15">
      <c r="A10" s="165"/>
      <c r="B10" s="166"/>
      <c r="C10" s="167"/>
      <c r="D10" s="168">
        <v>99047</v>
      </c>
      <c r="E10" s="169"/>
      <c r="F10" s="170">
        <v>46787</v>
      </c>
      <c r="G10" s="171"/>
      <c r="H10" s="172"/>
    </row>
    <row r="11" spans="1:8" x14ac:dyDescent="0.15">
      <c r="A11" s="153" t="s">
        <v>550</v>
      </c>
      <c r="B11" s="158"/>
      <c r="C11" s="159"/>
      <c r="D11" s="160">
        <v>173169</v>
      </c>
      <c r="E11" s="161"/>
      <c r="F11" s="162">
        <v>108252</v>
      </c>
      <c r="G11" s="163"/>
      <c r="H11" s="164"/>
    </row>
    <row r="12" spans="1:8" x14ac:dyDescent="0.15">
      <c r="A12" s="165"/>
      <c r="B12" s="166"/>
      <c r="C12" s="173"/>
      <c r="D12" s="168">
        <v>154981</v>
      </c>
      <c r="E12" s="169"/>
      <c r="F12" s="170">
        <v>50321</v>
      </c>
      <c r="G12" s="171"/>
      <c r="H12" s="172"/>
    </row>
    <row r="13" spans="1:8" x14ac:dyDescent="0.15">
      <c r="A13" s="153"/>
      <c r="B13" s="158"/>
      <c r="C13" s="174"/>
      <c r="D13" s="175">
        <v>109138</v>
      </c>
      <c r="E13" s="176"/>
      <c r="F13" s="177">
        <v>92289</v>
      </c>
      <c r="G13" s="178"/>
      <c r="H13" s="164"/>
    </row>
    <row r="14" spans="1:8" x14ac:dyDescent="0.15">
      <c r="A14" s="165"/>
      <c r="B14" s="166"/>
      <c r="C14" s="167"/>
      <c r="D14" s="168">
        <v>85990</v>
      </c>
      <c r="E14" s="169"/>
      <c r="F14" s="170">
        <v>45891</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8.08</v>
      </c>
      <c r="C19" s="179">
        <f>ROUND(VALUE(SUBSTITUTE(実質収支比率等に係る経年分析!G$48,"▲","-")),2)</f>
        <v>7.42</v>
      </c>
      <c r="D19" s="179">
        <f>ROUND(VALUE(SUBSTITUTE(実質収支比率等に係る経年分析!H$48,"▲","-")),2)</f>
        <v>4.8600000000000003</v>
      </c>
      <c r="E19" s="179">
        <f>ROUND(VALUE(SUBSTITUTE(実質収支比率等に係る経年分析!I$48,"▲","-")),2)</f>
        <v>4.91</v>
      </c>
      <c r="F19" s="179">
        <f>ROUND(VALUE(SUBSTITUTE(実質収支比率等に係る経年分析!J$48,"▲","-")),2)</f>
        <v>3.89</v>
      </c>
    </row>
    <row r="20" spans="1:11" x14ac:dyDescent="0.15">
      <c r="A20" s="179" t="s">
        <v>55</v>
      </c>
      <c r="B20" s="179">
        <f>ROUND(VALUE(SUBSTITUTE(実質収支比率等に係る経年分析!F$47,"▲","-")),2)</f>
        <v>33.5</v>
      </c>
      <c r="C20" s="179">
        <f>ROUND(VALUE(SUBSTITUTE(実質収支比率等に係る経年分析!G$47,"▲","-")),2)</f>
        <v>40.659999999999997</v>
      </c>
      <c r="D20" s="179">
        <f>ROUND(VALUE(SUBSTITUTE(実質収支比率等に係る経年分析!H$47,"▲","-")),2)</f>
        <v>41.46</v>
      </c>
      <c r="E20" s="179">
        <f>ROUND(VALUE(SUBSTITUTE(実質収支比率等に係る経年分析!I$47,"▲","-")),2)</f>
        <v>45.91</v>
      </c>
      <c r="F20" s="179">
        <f>ROUND(VALUE(SUBSTITUTE(実質収支比率等に係る経年分析!J$47,"▲","-")),2)</f>
        <v>47.55</v>
      </c>
    </row>
    <row r="21" spans="1:11" x14ac:dyDescent="0.15">
      <c r="A21" s="179" t="s">
        <v>56</v>
      </c>
      <c r="B21" s="179">
        <f>IF(ISNUMBER(VALUE(SUBSTITUTE(実質収支比率等に係る経年分析!F$49,"▲","-"))),ROUND(VALUE(SUBSTITUTE(実質収支比率等に係る経年分析!F$49,"▲","-")),2),NA())</f>
        <v>0.63</v>
      </c>
      <c r="C21" s="179">
        <f>IF(ISNUMBER(VALUE(SUBSTITUTE(実質収支比率等に係る経年分析!G$49,"▲","-"))),ROUND(VALUE(SUBSTITUTE(実質収支比率等に係る経年分析!G$49,"▲","-")),2),NA())</f>
        <v>7.74</v>
      </c>
      <c r="D21" s="179">
        <f>IF(ISNUMBER(VALUE(SUBSTITUTE(実質収支比率等に係る経年分析!H$49,"▲","-"))),ROUND(VALUE(SUBSTITUTE(実質収支比率等に係る経年分析!H$49,"▲","-")),2),NA())</f>
        <v>-2.67</v>
      </c>
      <c r="E21" s="179">
        <f>IF(ISNUMBER(VALUE(SUBSTITUTE(実質収支比率等に係る経年分析!I$49,"▲","-"))),ROUND(VALUE(SUBSTITUTE(実質収支比率等に係る経年分析!I$49,"▲","-")),2),NA())</f>
        <v>3.2</v>
      </c>
      <c r="F21" s="179">
        <f>IF(ISNUMBER(VALUE(SUBSTITUTE(実質収支比率等に係る経年分析!J$49,"▲","-"))),ROUND(VALUE(SUBSTITUTE(実質収支比率等に係る経年分析!J$49,"▲","-")),2),NA())</f>
        <v>0.5</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0.02</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0.09</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0.02</v>
      </c>
    </row>
    <row r="30" spans="1:11" x14ac:dyDescent="0.15">
      <c r="A30" s="180" t="str">
        <f>IF(連結実質赤字比率に係る赤字・黒字の構成分析!C$40="",NA(),連結実質赤字比率に係る赤字・黒字の構成分析!C$40)</f>
        <v>簡易水道特別会計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0.05</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7.0000000000000007E-2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0.04</v>
      </c>
    </row>
    <row r="31" spans="1:11" x14ac:dyDescent="0.15">
      <c r="A31" s="180" t="str">
        <f>IF(連結実質赤字比率に係る赤字・黒字の構成分析!C$39="",NA(),連結実質赤字比率に係る赤字・黒字の構成分析!C$39)</f>
        <v>国民健康保険特別会計（施設勘定）</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0.04</v>
      </c>
    </row>
    <row r="32" spans="1:11" x14ac:dyDescent="0.15">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0.46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0.22</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0.43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0.81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0.88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0.56000000000000005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1.2</v>
      </c>
    </row>
    <row r="34" spans="1:16" x14ac:dyDescent="0.15">
      <c r="A34" s="180" t="str">
        <f>IF(連結実質赤字比率に係る赤字・黒字の構成分析!C$36="",NA(),連結実質赤字比率に係る赤字・黒字の構成分析!C$36)</f>
        <v>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1.54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1.42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1.74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1.47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1.65</v>
      </c>
    </row>
    <row r="35" spans="1:16" x14ac:dyDescent="0.15">
      <c r="A35" s="180" t="str">
        <f>IF(連結実質赤字比率に係る赤字・黒字の構成分析!C$35="",NA(),連結実質赤字比率に係る赤字・黒字の構成分析!C$35)</f>
        <v>国民健康保険特別会計（事業勘定）</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2.79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1.63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0.99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1.59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1.71</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8.07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7.41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4.8499999999999996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5.63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3.86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811</v>
      </c>
      <c r="E42" s="181"/>
      <c r="F42" s="181"/>
      <c r="G42" s="181">
        <f>'実質公債費比率（分子）の構造'!L$52</f>
        <v>822</v>
      </c>
      <c r="H42" s="181"/>
      <c r="I42" s="181"/>
      <c r="J42" s="181">
        <f>'実質公債費比率（分子）の構造'!M$52</f>
        <v>839</v>
      </c>
      <c r="K42" s="181"/>
      <c r="L42" s="181"/>
      <c r="M42" s="181">
        <f>'実質公債費比率（分子）の構造'!N$52</f>
        <v>841</v>
      </c>
      <c r="N42" s="181"/>
      <c r="O42" s="181"/>
      <c r="P42" s="181">
        <f>'実質公債費比率（分子）の構造'!O$52</f>
        <v>849</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52</v>
      </c>
      <c r="C44" s="181"/>
      <c r="D44" s="181"/>
      <c r="E44" s="181">
        <f>'実質公債費比率（分子）の構造'!L$50</f>
        <v>52</v>
      </c>
      <c r="F44" s="181"/>
      <c r="G44" s="181"/>
      <c r="H44" s="181">
        <f>'実質公債費比率（分子）の構造'!M$50</f>
        <v>52</v>
      </c>
      <c r="I44" s="181"/>
      <c r="J44" s="181"/>
      <c r="K44" s="181">
        <f>'実質公債費比率（分子）の構造'!N$50</f>
        <v>52</v>
      </c>
      <c r="L44" s="181"/>
      <c r="M44" s="181"/>
      <c r="N44" s="181">
        <f>'実質公債費比率（分子）の構造'!O$50</f>
        <v>52</v>
      </c>
      <c r="O44" s="181"/>
      <c r="P44" s="181"/>
    </row>
    <row r="45" spans="1:16" x14ac:dyDescent="0.15">
      <c r="A45" s="181" t="s">
        <v>66</v>
      </c>
      <c r="B45" s="181">
        <f>'実質公債費比率（分子）の構造'!K$49</f>
        <v>45</v>
      </c>
      <c r="C45" s="181"/>
      <c r="D45" s="181"/>
      <c r="E45" s="181">
        <f>'実質公債費比率（分子）の構造'!L$49</f>
        <v>52</v>
      </c>
      <c r="F45" s="181"/>
      <c r="G45" s="181"/>
      <c r="H45" s="181">
        <f>'実質公債費比率（分子）の構造'!M$49</f>
        <v>39</v>
      </c>
      <c r="I45" s="181"/>
      <c r="J45" s="181"/>
      <c r="K45" s="181">
        <f>'実質公債費比率（分子）の構造'!N$49</f>
        <v>40</v>
      </c>
      <c r="L45" s="181"/>
      <c r="M45" s="181"/>
      <c r="N45" s="181">
        <f>'実質公債費比率（分子）の構造'!O$49</f>
        <v>37</v>
      </c>
      <c r="O45" s="181"/>
      <c r="P45" s="181"/>
    </row>
    <row r="46" spans="1:16" x14ac:dyDescent="0.15">
      <c r="A46" s="181" t="s">
        <v>67</v>
      </c>
      <c r="B46" s="181">
        <f>'実質公債費比率（分子）の構造'!K$48</f>
        <v>169</v>
      </c>
      <c r="C46" s="181"/>
      <c r="D46" s="181"/>
      <c r="E46" s="181">
        <f>'実質公債費比率（分子）の構造'!L$48</f>
        <v>178</v>
      </c>
      <c r="F46" s="181"/>
      <c r="G46" s="181"/>
      <c r="H46" s="181">
        <f>'実質公債費比率（分子）の構造'!M$48</f>
        <v>188</v>
      </c>
      <c r="I46" s="181"/>
      <c r="J46" s="181"/>
      <c r="K46" s="181">
        <f>'実質公債費比率（分子）の構造'!N$48</f>
        <v>209</v>
      </c>
      <c r="L46" s="181"/>
      <c r="M46" s="181"/>
      <c r="N46" s="181">
        <f>'実質公債費比率（分子）の構造'!O$48</f>
        <v>201</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1162</v>
      </c>
      <c r="C49" s="181"/>
      <c r="D49" s="181"/>
      <c r="E49" s="181">
        <f>'実質公債費比率（分子）の構造'!L$45</f>
        <v>1089</v>
      </c>
      <c r="F49" s="181"/>
      <c r="G49" s="181"/>
      <c r="H49" s="181">
        <f>'実質公債費比率（分子）の構造'!M$45</f>
        <v>1089</v>
      </c>
      <c r="I49" s="181"/>
      <c r="J49" s="181"/>
      <c r="K49" s="181">
        <f>'実質公債費比率（分子）の構造'!N$45</f>
        <v>1068</v>
      </c>
      <c r="L49" s="181"/>
      <c r="M49" s="181"/>
      <c r="N49" s="181">
        <f>'実質公債費比率（分子）の構造'!O$45</f>
        <v>1068</v>
      </c>
      <c r="O49" s="181"/>
      <c r="P49" s="181"/>
    </row>
    <row r="50" spans="1:16" x14ac:dyDescent="0.15">
      <c r="A50" s="181" t="s">
        <v>71</v>
      </c>
      <c r="B50" s="181" t="e">
        <f>NA()</f>
        <v>#N/A</v>
      </c>
      <c r="C50" s="181">
        <f>IF(ISNUMBER('実質公債費比率（分子）の構造'!K$53),'実質公債費比率（分子）の構造'!K$53,NA())</f>
        <v>617</v>
      </c>
      <c r="D50" s="181" t="e">
        <f>NA()</f>
        <v>#N/A</v>
      </c>
      <c r="E50" s="181" t="e">
        <f>NA()</f>
        <v>#N/A</v>
      </c>
      <c r="F50" s="181">
        <f>IF(ISNUMBER('実質公債費比率（分子）の構造'!L$53),'実質公債費比率（分子）の構造'!L$53,NA())</f>
        <v>549</v>
      </c>
      <c r="G50" s="181" t="e">
        <f>NA()</f>
        <v>#N/A</v>
      </c>
      <c r="H50" s="181" t="e">
        <f>NA()</f>
        <v>#N/A</v>
      </c>
      <c r="I50" s="181">
        <f>IF(ISNUMBER('実質公債費比率（分子）の構造'!M$53),'実質公債費比率（分子）の構造'!M$53,NA())</f>
        <v>529</v>
      </c>
      <c r="J50" s="181" t="e">
        <f>NA()</f>
        <v>#N/A</v>
      </c>
      <c r="K50" s="181" t="e">
        <f>NA()</f>
        <v>#N/A</v>
      </c>
      <c r="L50" s="181">
        <f>IF(ISNUMBER('実質公債費比率（分子）の構造'!N$53),'実質公債費比率（分子）の構造'!N$53,NA())</f>
        <v>528</v>
      </c>
      <c r="M50" s="181" t="e">
        <f>NA()</f>
        <v>#N/A</v>
      </c>
      <c r="N50" s="181" t="e">
        <f>NA()</f>
        <v>#N/A</v>
      </c>
      <c r="O50" s="181">
        <f>IF(ISNUMBER('実質公債費比率（分子）の構造'!O$53),'実質公債費比率（分子）の構造'!O$53,NA())</f>
        <v>509</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8972</v>
      </c>
      <c r="E56" s="180"/>
      <c r="F56" s="180"/>
      <c r="G56" s="180">
        <f>'将来負担比率（分子）の構造'!J$52</f>
        <v>8965</v>
      </c>
      <c r="H56" s="180"/>
      <c r="I56" s="180"/>
      <c r="J56" s="180">
        <f>'将来負担比率（分子）の構造'!K$52</f>
        <v>8807</v>
      </c>
      <c r="K56" s="180"/>
      <c r="L56" s="180"/>
      <c r="M56" s="180">
        <f>'将来負担比率（分子）の構造'!L$52</f>
        <v>9024</v>
      </c>
      <c r="N56" s="180"/>
      <c r="O56" s="180"/>
      <c r="P56" s="180">
        <f>'将来負担比率（分子）の構造'!M$52</f>
        <v>9781</v>
      </c>
    </row>
    <row r="57" spans="1:16" x14ac:dyDescent="0.15">
      <c r="A57" s="180" t="s">
        <v>42</v>
      </c>
      <c r="B57" s="180"/>
      <c r="C57" s="180"/>
      <c r="D57" s="180">
        <f>'将来負担比率（分子）の構造'!I$51</f>
        <v>95</v>
      </c>
      <c r="E57" s="180"/>
      <c r="F57" s="180"/>
      <c r="G57" s="180">
        <f>'将来負担比率（分子）の構造'!J$51</f>
        <v>58</v>
      </c>
      <c r="H57" s="180"/>
      <c r="I57" s="180"/>
      <c r="J57" s="180">
        <f>'将来負担比率（分子）の構造'!K$51</f>
        <v>39</v>
      </c>
      <c r="K57" s="180"/>
      <c r="L57" s="180"/>
      <c r="M57" s="180">
        <f>'将来負担比率（分子）の構造'!L$51</f>
        <v>35</v>
      </c>
      <c r="N57" s="180"/>
      <c r="O57" s="180"/>
      <c r="P57" s="180">
        <f>'将来負担比率（分子）の構造'!M$51</f>
        <v>46</v>
      </c>
    </row>
    <row r="58" spans="1:16" x14ac:dyDescent="0.15">
      <c r="A58" s="180" t="s">
        <v>41</v>
      </c>
      <c r="B58" s="180"/>
      <c r="C58" s="180"/>
      <c r="D58" s="180">
        <f>'将来負担比率（分子）の構造'!I$50</f>
        <v>3571</v>
      </c>
      <c r="E58" s="180"/>
      <c r="F58" s="180"/>
      <c r="G58" s="180">
        <f>'将来負担比率（分子）の構造'!J$50</f>
        <v>3988</v>
      </c>
      <c r="H58" s="180"/>
      <c r="I58" s="180"/>
      <c r="J58" s="180">
        <f>'将来負担比率（分子）の構造'!K$50</f>
        <v>4201</v>
      </c>
      <c r="K58" s="180"/>
      <c r="L58" s="180"/>
      <c r="M58" s="180">
        <f>'将来負担比率（分子）の構造'!L$50</f>
        <v>4389</v>
      </c>
      <c r="N58" s="180"/>
      <c r="O58" s="180"/>
      <c r="P58" s="180">
        <f>'将来負担比率（分子）の構造'!M$50</f>
        <v>4315</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8</v>
      </c>
      <c r="C61" s="180"/>
      <c r="D61" s="180"/>
      <c r="E61" s="180">
        <f>'将来負担比率（分子）の構造'!J$46</f>
        <v>9</v>
      </c>
      <c r="F61" s="180"/>
      <c r="G61" s="180"/>
      <c r="H61" s="180" t="str">
        <f>'将来負担比率（分子）の構造'!K$46</f>
        <v>-</v>
      </c>
      <c r="I61" s="180"/>
      <c r="J61" s="180"/>
      <c r="K61" s="180">
        <f>'将来負担比率（分子）の構造'!L$46</f>
        <v>1</v>
      </c>
      <c r="L61" s="180"/>
      <c r="M61" s="180"/>
      <c r="N61" s="180">
        <f>'将来負担比率（分子）の構造'!M$46</f>
        <v>6</v>
      </c>
      <c r="O61" s="180"/>
      <c r="P61" s="180"/>
    </row>
    <row r="62" spans="1:16" x14ac:dyDescent="0.15">
      <c r="A62" s="180" t="s">
        <v>35</v>
      </c>
      <c r="B62" s="180">
        <f>'将来負担比率（分子）の構造'!I$45</f>
        <v>2434</v>
      </c>
      <c r="C62" s="180"/>
      <c r="D62" s="180"/>
      <c r="E62" s="180">
        <f>'将来負担比率（分子）の構造'!J$45</f>
        <v>2321</v>
      </c>
      <c r="F62" s="180"/>
      <c r="G62" s="180"/>
      <c r="H62" s="180">
        <f>'将来負担比率（分子）の構造'!K$45</f>
        <v>2279</v>
      </c>
      <c r="I62" s="180"/>
      <c r="J62" s="180"/>
      <c r="K62" s="180">
        <f>'将来負担比率（分子）の構造'!L$45</f>
        <v>2222</v>
      </c>
      <c r="L62" s="180"/>
      <c r="M62" s="180"/>
      <c r="N62" s="180">
        <f>'将来負担比率（分子）の構造'!M$45</f>
        <v>2119</v>
      </c>
      <c r="O62" s="180"/>
      <c r="P62" s="180"/>
    </row>
    <row r="63" spans="1:16" x14ac:dyDescent="0.15">
      <c r="A63" s="180" t="s">
        <v>34</v>
      </c>
      <c r="B63" s="180">
        <f>'将来負担比率（分子）の構造'!I$44</f>
        <v>362</v>
      </c>
      <c r="C63" s="180"/>
      <c r="D63" s="180"/>
      <c r="E63" s="180">
        <f>'将来負担比率（分子）の構造'!J$44</f>
        <v>325</v>
      </c>
      <c r="F63" s="180"/>
      <c r="G63" s="180"/>
      <c r="H63" s="180">
        <f>'将来負担比率（分子）の構造'!K$44</f>
        <v>277</v>
      </c>
      <c r="I63" s="180"/>
      <c r="J63" s="180"/>
      <c r="K63" s="180">
        <f>'将来負担比率（分子）の構造'!L$44</f>
        <v>232</v>
      </c>
      <c r="L63" s="180"/>
      <c r="M63" s="180"/>
      <c r="N63" s="180">
        <f>'将来負担比率（分子）の構造'!M$44</f>
        <v>191</v>
      </c>
      <c r="O63" s="180"/>
      <c r="P63" s="180"/>
    </row>
    <row r="64" spans="1:16" x14ac:dyDescent="0.15">
      <c r="A64" s="180" t="s">
        <v>33</v>
      </c>
      <c r="B64" s="180">
        <f>'将来負担比率（分子）の構造'!I$43</f>
        <v>2933</v>
      </c>
      <c r="C64" s="180"/>
      <c r="D64" s="180"/>
      <c r="E64" s="180">
        <f>'将来負担比率（分子）の構造'!J$43</f>
        <v>2831</v>
      </c>
      <c r="F64" s="180"/>
      <c r="G64" s="180"/>
      <c r="H64" s="180">
        <f>'将来負担比率（分子）の構造'!K$43</f>
        <v>2850</v>
      </c>
      <c r="I64" s="180"/>
      <c r="J64" s="180"/>
      <c r="K64" s="180">
        <f>'将来負担比率（分子）の構造'!L$43</f>
        <v>2906</v>
      </c>
      <c r="L64" s="180"/>
      <c r="M64" s="180"/>
      <c r="N64" s="180">
        <f>'将来負担比率（分子）の構造'!M$43</f>
        <v>2839</v>
      </c>
      <c r="O64" s="180"/>
      <c r="P64" s="180"/>
    </row>
    <row r="65" spans="1:16" x14ac:dyDescent="0.15">
      <c r="A65" s="180" t="s">
        <v>32</v>
      </c>
      <c r="B65" s="180">
        <f>'将来負担比率（分子）の構造'!I$42</f>
        <v>243</v>
      </c>
      <c r="C65" s="180"/>
      <c r="D65" s="180"/>
      <c r="E65" s="180">
        <f>'将来負担比率（分子）の構造'!J$42</f>
        <v>197</v>
      </c>
      <c r="F65" s="180"/>
      <c r="G65" s="180"/>
      <c r="H65" s="180">
        <f>'将来負担比率（分子）の構造'!K$42</f>
        <v>150</v>
      </c>
      <c r="I65" s="180"/>
      <c r="J65" s="180"/>
      <c r="K65" s="180">
        <f>'将来負担比率（分子）の構造'!L$42</f>
        <v>101</v>
      </c>
      <c r="L65" s="180"/>
      <c r="M65" s="180"/>
      <c r="N65" s="180">
        <f>'将来負担比率（分子）の構造'!M$42</f>
        <v>51</v>
      </c>
      <c r="O65" s="180"/>
      <c r="P65" s="180"/>
    </row>
    <row r="66" spans="1:16" x14ac:dyDescent="0.15">
      <c r="A66" s="180" t="s">
        <v>31</v>
      </c>
      <c r="B66" s="180">
        <f>'将来負担比率（分子）の構造'!I$41</f>
        <v>10611</v>
      </c>
      <c r="C66" s="180"/>
      <c r="D66" s="180"/>
      <c r="E66" s="180">
        <f>'将来負担比率（分子）の構造'!J$41</f>
        <v>10487</v>
      </c>
      <c r="F66" s="180"/>
      <c r="G66" s="180"/>
      <c r="H66" s="180">
        <f>'将来負担比率（分子）の構造'!K$41</f>
        <v>10203</v>
      </c>
      <c r="I66" s="180"/>
      <c r="J66" s="180"/>
      <c r="K66" s="180">
        <f>'将来負担比率（分子）の構造'!L$41</f>
        <v>10505</v>
      </c>
      <c r="L66" s="180"/>
      <c r="M66" s="180"/>
      <c r="N66" s="180">
        <f>'将来負担比率（分子）の構造'!M$41</f>
        <v>11475</v>
      </c>
      <c r="O66" s="180"/>
      <c r="P66" s="180"/>
    </row>
    <row r="67" spans="1:16" x14ac:dyDescent="0.15">
      <c r="A67" s="180" t="s">
        <v>75</v>
      </c>
      <c r="B67" s="180" t="e">
        <f>NA()</f>
        <v>#N/A</v>
      </c>
      <c r="C67" s="180">
        <f>IF(ISNUMBER('将来負担比率（分子）の構造'!I$53), IF('将来負担比率（分子）の構造'!I$53 &lt; 0, 0, '将来負担比率（分子）の構造'!I$53), NA())</f>
        <v>3953</v>
      </c>
      <c r="D67" s="180" t="e">
        <f>NA()</f>
        <v>#N/A</v>
      </c>
      <c r="E67" s="180" t="e">
        <f>NA()</f>
        <v>#N/A</v>
      </c>
      <c r="F67" s="180">
        <f>IF(ISNUMBER('将来負担比率（分子）の構造'!J$53), IF('将来負担比率（分子）の構造'!J$53 &lt; 0, 0, '将来負担比率（分子）の構造'!J$53), NA())</f>
        <v>3161</v>
      </c>
      <c r="G67" s="180" t="e">
        <f>NA()</f>
        <v>#N/A</v>
      </c>
      <c r="H67" s="180" t="e">
        <f>NA()</f>
        <v>#N/A</v>
      </c>
      <c r="I67" s="180">
        <f>IF(ISNUMBER('将来負担比率（分子）の構造'!K$53), IF('将来負担比率（分子）の構造'!K$53 &lt; 0, 0, '将来負担比率（分子）の構造'!K$53), NA())</f>
        <v>2712</v>
      </c>
      <c r="J67" s="180" t="e">
        <f>NA()</f>
        <v>#N/A</v>
      </c>
      <c r="K67" s="180" t="e">
        <f>NA()</f>
        <v>#N/A</v>
      </c>
      <c r="L67" s="180">
        <f>IF(ISNUMBER('将来負担比率（分子）の構造'!L$53), IF('将来負担比率（分子）の構造'!L$53 &lt; 0, 0, '将来負担比率（分子）の構造'!L$53), NA())</f>
        <v>2520</v>
      </c>
      <c r="M67" s="180" t="e">
        <f>NA()</f>
        <v>#N/A</v>
      </c>
      <c r="N67" s="180" t="e">
        <f>NA()</f>
        <v>#N/A</v>
      </c>
      <c r="O67" s="180">
        <f>IF(ISNUMBER('将来負担比率（分子）の構造'!M$53), IF('将来負担比率（分子）の構造'!M$53 &lt; 0, 0, '将来負担比率（分子）の構造'!M$53), NA())</f>
        <v>2540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2295</v>
      </c>
      <c r="C72" s="184">
        <f>基金残高に係る経年分析!G55</f>
        <v>2472</v>
      </c>
      <c r="D72" s="184">
        <f>基金残高に係る経年分析!H55</f>
        <v>2554</v>
      </c>
    </row>
    <row r="73" spans="1:16" x14ac:dyDescent="0.15">
      <c r="A73" s="183" t="s">
        <v>78</v>
      </c>
      <c r="B73" s="184" t="str">
        <f>基金残高に係る経年分析!F56</f>
        <v>-</v>
      </c>
      <c r="C73" s="184" t="str">
        <f>基金残高に係る経年分析!G56</f>
        <v>-</v>
      </c>
      <c r="D73" s="184">
        <f>基金残高に係る経年分析!H56</f>
        <v>117</v>
      </c>
    </row>
    <row r="74" spans="1:16" x14ac:dyDescent="0.15">
      <c r="A74" s="183" t="s">
        <v>79</v>
      </c>
      <c r="B74" s="184">
        <f>基金残高に係る経年分析!F57</f>
        <v>2563</v>
      </c>
      <c r="C74" s="184">
        <f>基金残高に係る経年分析!G57</f>
        <v>2477</v>
      </c>
      <c r="D74" s="184">
        <f>基金残高に係る経年分析!H57</f>
        <v>2122</v>
      </c>
    </row>
  </sheetData>
  <sheetProtection algorithmName="SHA-512" hashValue="q8pFtj531/d+mj24M1eRvOOu950qT402W/OZwpZEMyziEFtVYj8Iq08rNjc60MlNZ+yg9+ARooR4+b/VbLlGsA==" saltValue="l1YYyBgpKVsTHhZtK3ueo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213</v>
      </c>
      <c r="DI1" s="656"/>
      <c r="DJ1" s="656"/>
      <c r="DK1" s="656"/>
      <c r="DL1" s="656"/>
      <c r="DM1" s="656"/>
      <c r="DN1" s="657"/>
      <c r="DO1" s="225"/>
      <c r="DP1" s="655" t="s">
        <v>214</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216</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217</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218</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219</v>
      </c>
      <c r="S4" s="659"/>
      <c r="T4" s="659"/>
      <c r="U4" s="659"/>
      <c r="V4" s="659"/>
      <c r="W4" s="659"/>
      <c r="X4" s="659"/>
      <c r="Y4" s="660"/>
      <c r="Z4" s="658" t="s">
        <v>220</v>
      </c>
      <c r="AA4" s="659"/>
      <c r="AB4" s="659"/>
      <c r="AC4" s="660"/>
      <c r="AD4" s="658" t="s">
        <v>221</v>
      </c>
      <c r="AE4" s="659"/>
      <c r="AF4" s="659"/>
      <c r="AG4" s="659"/>
      <c r="AH4" s="659"/>
      <c r="AI4" s="659"/>
      <c r="AJ4" s="659"/>
      <c r="AK4" s="660"/>
      <c r="AL4" s="658" t="s">
        <v>220</v>
      </c>
      <c r="AM4" s="659"/>
      <c r="AN4" s="659"/>
      <c r="AO4" s="660"/>
      <c r="AP4" s="664" t="s">
        <v>222</v>
      </c>
      <c r="AQ4" s="664"/>
      <c r="AR4" s="664"/>
      <c r="AS4" s="664"/>
      <c r="AT4" s="664"/>
      <c r="AU4" s="664"/>
      <c r="AV4" s="664"/>
      <c r="AW4" s="664"/>
      <c r="AX4" s="664"/>
      <c r="AY4" s="664"/>
      <c r="AZ4" s="664"/>
      <c r="BA4" s="664"/>
      <c r="BB4" s="664"/>
      <c r="BC4" s="664"/>
      <c r="BD4" s="664"/>
      <c r="BE4" s="664"/>
      <c r="BF4" s="664"/>
      <c r="BG4" s="664" t="s">
        <v>223</v>
      </c>
      <c r="BH4" s="664"/>
      <c r="BI4" s="664"/>
      <c r="BJ4" s="664"/>
      <c r="BK4" s="664"/>
      <c r="BL4" s="664"/>
      <c r="BM4" s="664"/>
      <c r="BN4" s="664"/>
      <c r="BO4" s="664" t="s">
        <v>220</v>
      </c>
      <c r="BP4" s="664"/>
      <c r="BQ4" s="664"/>
      <c r="BR4" s="664"/>
      <c r="BS4" s="664" t="s">
        <v>224</v>
      </c>
      <c r="BT4" s="664"/>
      <c r="BU4" s="664"/>
      <c r="BV4" s="664"/>
      <c r="BW4" s="664"/>
      <c r="BX4" s="664"/>
      <c r="BY4" s="664"/>
      <c r="BZ4" s="664"/>
      <c r="CA4" s="664"/>
      <c r="CB4" s="664"/>
      <c r="CD4" s="661" t="s">
        <v>225</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226</v>
      </c>
      <c r="C5" s="666"/>
      <c r="D5" s="666"/>
      <c r="E5" s="666"/>
      <c r="F5" s="666"/>
      <c r="G5" s="666"/>
      <c r="H5" s="666"/>
      <c r="I5" s="666"/>
      <c r="J5" s="666"/>
      <c r="K5" s="666"/>
      <c r="L5" s="666"/>
      <c r="M5" s="666"/>
      <c r="N5" s="666"/>
      <c r="O5" s="666"/>
      <c r="P5" s="666"/>
      <c r="Q5" s="667"/>
      <c r="R5" s="668">
        <v>1911943</v>
      </c>
      <c r="S5" s="669"/>
      <c r="T5" s="669"/>
      <c r="U5" s="669"/>
      <c r="V5" s="669"/>
      <c r="W5" s="669"/>
      <c r="X5" s="669"/>
      <c r="Y5" s="670"/>
      <c r="Z5" s="671">
        <v>20.5</v>
      </c>
      <c r="AA5" s="671"/>
      <c r="AB5" s="671"/>
      <c r="AC5" s="671"/>
      <c r="AD5" s="672">
        <v>1911943</v>
      </c>
      <c r="AE5" s="672"/>
      <c r="AF5" s="672"/>
      <c r="AG5" s="672"/>
      <c r="AH5" s="672"/>
      <c r="AI5" s="672"/>
      <c r="AJ5" s="672"/>
      <c r="AK5" s="672"/>
      <c r="AL5" s="673">
        <v>37.200000000000003</v>
      </c>
      <c r="AM5" s="674"/>
      <c r="AN5" s="674"/>
      <c r="AO5" s="675"/>
      <c r="AP5" s="665" t="s">
        <v>227</v>
      </c>
      <c r="AQ5" s="666"/>
      <c r="AR5" s="666"/>
      <c r="AS5" s="666"/>
      <c r="AT5" s="666"/>
      <c r="AU5" s="666"/>
      <c r="AV5" s="666"/>
      <c r="AW5" s="666"/>
      <c r="AX5" s="666"/>
      <c r="AY5" s="666"/>
      <c r="AZ5" s="666"/>
      <c r="BA5" s="666"/>
      <c r="BB5" s="666"/>
      <c r="BC5" s="666"/>
      <c r="BD5" s="666"/>
      <c r="BE5" s="666"/>
      <c r="BF5" s="667"/>
      <c r="BG5" s="679">
        <v>1907997</v>
      </c>
      <c r="BH5" s="680"/>
      <c r="BI5" s="680"/>
      <c r="BJ5" s="680"/>
      <c r="BK5" s="680"/>
      <c r="BL5" s="680"/>
      <c r="BM5" s="680"/>
      <c r="BN5" s="681"/>
      <c r="BO5" s="682">
        <v>99.8</v>
      </c>
      <c r="BP5" s="682"/>
      <c r="BQ5" s="682"/>
      <c r="BR5" s="682"/>
      <c r="BS5" s="683">
        <v>26948</v>
      </c>
      <c r="BT5" s="683"/>
      <c r="BU5" s="683"/>
      <c r="BV5" s="683"/>
      <c r="BW5" s="683"/>
      <c r="BX5" s="683"/>
      <c r="BY5" s="683"/>
      <c r="BZ5" s="683"/>
      <c r="CA5" s="683"/>
      <c r="CB5" s="687"/>
      <c r="CD5" s="661" t="s">
        <v>222</v>
      </c>
      <c r="CE5" s="662"/>
      <c r="CF5" s="662"/>
      <c r="CG5" s="662"/>
      <c r="CH5" s="662"/>
      <c r="CI5" s="662"/>
      <c r="CJ5" s="662"/>
      <c r="CK5" s="662"/>
      <c r="CL5" s="662"/>
      <c r="CM5" s="662"/>
      <c r="CN5" s="662"/>
      <c r="CO5" s="662"/>
      <c r="CP5" s="662"/>
      <c r="CQ5" s="663"/>
      <c r="CR5" s="661" t="s">
        <v>228</v>
      </c>
      <c r="CS5" s="662"/>
      <c r="CT5" s="662"/>
      <c r="CU5" s="662"/>
      <c r="CV5" s="662"/>
      <c r="CW5" s="662"/>
      <c r="CX5" s="662"/>
      <c r="CY5" s="663"/>
      <c r="CZ5" s="661" t="s">
        <v>220</v>
      </c>
      <c r="DA5" s="662"/>
      <c r="DB5" s="662"/>
      <c r="DC5" s="663"/>
      <c r="DD5" s="661" t="s">
        <v>229</v>
      </c>
      <c r="DE5" s="662"/>
      <c r="DF5" s="662"/>
      <c r="DG5" s="662"/>
      <c r="DH5" s="662"/>
      <c r="DI5" s="662"/>
      <c r="DJ5" s="662"/>
      <c r="DK5" s="662"/>
      <c r="DL5" s="662"/>
      <c r="DM5" s="662"/>
      <c r="DN5" s="662"/>
      <c r="DO5" s="662"/>
      <c r="DP5" s="663"/>
      <c r="DQ5" s="661" t="s">
        <v>230</v>
      </c>
      <c r="DR5" s="662"/>
      <c r="DS5" s="662"/>
      <c r="DT5" s="662"/>
      <c r="DU5" s="662"/>
      <c r="DV5" s="662"/>
      <c r="DW5" s="662"/>
      <c r="DX5" s="662"/>
      <c r="DY5" s="662"/>
      <c r="DZ5" s="662"/>
      <c r="EA5" s="662"/>
      <c r="EB5" s="662"/>
      <c r="EC5" s="663"/>
    </row>
    <row r="6" spans="2:143" ht="11.25" customHeight="1" x14ac:dyDescent="0.15">
      <c r="B6" s="676" t="s">
        <v>231</v>
      </c>
      <c r="C6" s="677"/>
      <c r="D6" s="677"/>
      <c r="E6" s="677"/>
      <c r="F6" s="677"/>
      <c r="G6" s="677"/>
      <c r="H6" s="677"/>
      <c r="I6" s="677"/>
      <c r="J6" s="677"/>
      <c r="K6" s="677"/>
      <c r="L6" s="677"/>
      <c r="M6" s="677"/>
      <c r="N6" s="677"/>
      <c r="O6" s="677"/>
      <c r="P6" s="677"/>
      <c r="Q6" s="678"/>
      <c r="R6" s="679">
        <v>120151</v>
      </c>
      <c r="S6" s="680"/>
      <c r="T6" s="680"/>
      <c r="U6" s="680"/>
      <c r="V6" s="680"/>
      <c r="W6" s="680"/>
      <c r="X6" s="680"/>
      <c r="Y6" s="681"/>
      <c r="Z6" s="682">
        <v>1.3</v>
      </c>
      <c r="AA6" s="682"/>
      <c r="AB6" s="682"/>
      <c r="AC6" s="682"/>
      <c r="AD6" s="683">
        <v>120151</v>
      </c>
      <c r="AE6" s="683"/>
      <c r="AF6" s="683"/>
      <c r="AG6" s="683"/>
      <c r="AH6" s="683"/>
      <c r="AI6" s="683"/>
      <c r="AJ6" s="683"/>
      <c r="AK6" s="683"/>
      <c r="AL6" s="684">
        <v>2.2999999999999998</v>
      </c>
      <c r="AM6" s="685"/>
      <c r="AN6" s="685"/>
      <c r="AO6" s="686"/>
      <c r="AP6" s="676" t="s">
        <v>232</v>
      </c>
      <c r="AQ6" s="677"/>
      <c r="AR6" s="677"/>
      <c r="AS6" s="677"/>
      <c r="AT6" s="677"/>
      <c r="AU6" s="677"/>
      <c r="AV6" s="677"/>
      <c r="AW6" s="677"/>
      <c r="AX6" s="677"/>
      <c r="AY6" s="677"/>
      <c r="AZ6" s="677"/>
      <c r="BA6" s="677"/>
      <c r="BB6" s="677"/>
      <c r="BC6" s="677"/>
      <c r="BD6" s="677"/>
      <c r="BE6" s="677"/>
      <c r="BF6" s="678"/>
      <c r="BG6" s="679">
        <v>1907997</v>
      </c>
      <c r="BH6" s="680"/>
      <c r="BI6" s="680"/>
      <c r="BJ6" s="680"/>
      <c r="BK6" s="680"/>
      <c r="BL6" s="680"/>
      <c r="BM6" s="680"/>
      <c r="BN6" s="681"/>
      <c r="BO6" s="682">
        <v>99.8</v>
      </c>
      <c r="BP6" s="682"/>
      <c r="BQ6" s="682"/>
      <c r="BR6" s="682"/>
      <c r="BS6" s="683">
        <v>26948</v>
      </c>
      <c r="BT6" s="683"/>
      <c r="BU6" s="683"/>
      <c r="BV6" s="683"/>
      <c r="BW6" s="683"/>
      <c r="BX6" s="683"/>
      <c r="BY6" s="683"/>
      <c r="BZ6" s="683"/>
      <c r="CA6" s="683"/>
      <c r="CB6" s="687"/>
      <c r="CD6" s="690" t="s">
        <v>233</v>
      </c>
      <c r="CE6" s="691"/>
      <c r="CF6" s="691"/>
      <c r="CG6" s="691"/>
      <c r="CH6" s="691"/>
      <c r="CI6" s="691"/>
      <c r="CJ6" s="691"/>
      <c r="CK6" s="691"/>
      <c r="CL6" s="691"/>
      <c r="CM6" s="691"/>
      <c r="CN6" s="691"/>
      <c r="CO6" s="691"/>
      <c r="CP6" s="691"/>
      <c r="CQ6" s="692"/>
      <c r="CR6" s="679">
        <v>96492</v>
      </c>
      <c r="CS6" s="680"/>
      <c r="CT6" s="680"/>
      <c r="CU6" s="680"/>
      <c r="CV6" s="680"/>
      <c r="CW6" s="680"/>
      <c r="CX6" s="680"/>
      <c r="CY6" s="681"/>
      <c r="CZ6" s="673">
        <v>1.1000000000000001</v>
      </c>
      <c r="DA6" s="674"/>
      <c r="DB6" s="674"/>
      <c r="DC6" s="693"/>
      <c r="DD6" s="688" t="s">
        <v>128</v>
      </c>
      <c r="DE6" s="680"/>
      <c r="DF6" s="680"/>
      <c r="DG6" s="680"/>
      <c r="DH6" s="680"/>
      <c r="DI6" s="680"/>
      <c r="DJ6" s="680"/>
      <c r="DK6" s="680"/>
      <c r="DL6" s="680"/>
      <c r="DM6" s="680"/>
      <c r="DN6" s="680"/>
      <c r="DO6" s="680"/>
      <c r="DP6" s="681"/>
      <c r="DQ6" s="688">
        <v>96492</v>
      </c>
      <c r="DR6" s="680"/>
      <c r="DS6" s="680"/>
      <c r="DT6" s="680"/>
      <c r="DU6" s="680"/>
      <c r="DV6" s="680"/>
      <c r="DW6" s="680"/>
      <c r="DX6" s="680"/>
      <c r="DY6" s="680"/>
      <c r="DZ6" s="680"/>
      <c r="EA6" s="680"/>
      <c r="EB6" s="680"/>
      <c r="EC6" s="689"/>
    </row>
    <row r="7" spans="2:143" ht="11.25" customHeight="1" x14ac:dyDescent="0.15">
      <c r="B7" s="676" t="s">
        <v>234</v>
      </c>
      <c r="C7" s="677"/>
      <c r="D7" s="677"/>
      <c r="E7" s="677"/>
      <c r="F7" s="677"/>
      <c r="G7" s="677"/>
      <c r="H7" s="677"/>
      <c r="I7" s="677"/>
      <c r="J7" s="677"/>
      <c r="K7" s="677"/>
      <c r="L7" s="677"/>
      <c r="M7" s="677"/>
      <c r="N7" s="677"/>
      <c r="O7" s="677"/>
      <c r="P7" s="677"/>
      <c r="Q7" s="678"/>
      <c r="R7" s="679">
        <v>2419</v>
      </c>
      <c r="S7" s="680"/>
      <c r="T7" s="680"/>
      <c r="U7" s="680"/>
      <c r="V7" s="680"/>
      <c r="W7" s="680"/>
      <c r="X7" s="680"/>
      <c r="Y7" s="681"/>
      <c r="Z7" s="682">
        <v>0</v>
      </c>
      <c r="AA7" s="682"/>
      <c r="AB7" s="682"/>
      <c r="AC7" s="682"/>
      <c r="AD7" s="683">
        <v>2419</v>
      </c>
      <c r="AE7" s="683"/>
      <c r="AF7" s="683"/>
      <c r="AG7" s="683"/>
      <c r="AH7" s="683"/>
      <c r="AI7" s="683"/>
      <c r="AJ7" s="683"/>
      <c r="AK7" s="683"/>
      <c r="AL7" s="684">
        <v>0</v>
      </c>
      <c r="AM7" s="685"/>
      <c r="AN7" s="685"/>
      <c r="AO7" s="686"/>
      <c r="AP7" s="676" t="s">
        <v>235</v>
      </c>
      <c r="AQ7" s="677"/>
      <c r="AR7" s="677"/>
      <c r="AS7" s="677"/>
      <c r="AT7" s="677"/>
      <c r="AU7" s="677"/>
      <c r="AV7" s="677"/>
      <c r="AW7" s="677"/>
      <c r="AX7" s="677"/>
      <c r="AY7" s="677"/>
      <c r="AZ7" s="677"/>
      <c r="BA7" s="677"/>
      <c r="BB7" s="677"/>
      <c r="BC7" s="677"/>
      <c r="BD7" s="677"/>
      <c r="BE7" s="677"/>
      <c r="BF7" s="678"/>
      <c r="BG7" s="679">
        <v>721595</v>
      </c>
      <c r="BH7" s="680"/>
      <c r="BI7" s="680"/>
      <c r="BJ7" s="680"/>
      <c r="BK7" s="680"/>
      <c r="BL7" s="680"/>
      <c r="BM7" s="680"/>
      <c r="BN7" s="681"/>
      <c r="BO7" s="682">
        <v>37.700000000000003</v>
      </c>
      <c r="BP7" s="682"/>
      <c r="BQ7" s="682"/>
      <c r="BR7" s="682"/>
      <c r="BS7" s="683">
        <v>26948</v>
      </c>
      <c r="BT7" s="683"/>
      <c r="BU7" s="683"/>
      <c r="BV7" s="683"/>
      <c r="BW7" s="683"/>
      <c r="BX7" s="683"/>
      <c r="BY7" s="683"/>
      <c r="BZ7" s="683"/>
      <c r="CA7" s="683"/>
      <c r="CB7" s="687"/>
      <c r="CD7" s="694" t="s">
        <v>236</v>
      </c>
      <c r="CE7" s="695"/>
      <c r="CF7" s="695"/>
      <c r="CG7" s="695"/>
      <c r="CH7" s="695"/>
      <c r="CI7" s="695"/>
      <c r="CJ7" s="695"/>
      <c r="CK7" s="695"/>
      <c r="CL7" s="695"/>
      <c r="CM7" s="695"/>
      <c r="CN7" s="695"/>
      <c r="CO7" s="695"/>
      <c r="CP7" s="695"/>
      <c r="CQ7" s="696"/>
      <c r="CR7" s="679">
        <v>2244530</v>
      </c>
      <c r="CS7" s="680"/>
      <c r="CT7" s="680"/>
      <c r="CU7" s="680"/>
      <c r="CV7" s="680"/>
      <c r="CW7" s="680"/>
      <c r="CX7" s="680"/>
      <c r="CY7" s="681"/>
      <c r="CZ7" s="682">
        <v>24.9</v>
      </c>
      <c r="DA7" s="682"/>
      <c r="DB7" s="682"/>
      <c r="DC7" s="682"/>
      <c r="DD7" s="688">
        <v>961818</v>
      </c>
      <c r="DE7" s="680"/>
      <c r="DF7" s="680"/>
      <c r="DG7" s="680"/>
      <c r="DH7" s="680"/>
      <c r="DI7" s="680"/>
      <c r="DJ7" s="680"/>
      <c r="DK7" s="680"/>
      <c r="DL7" s="680"/>
      <c r="DM7" s="680"/>
      <c r="DN7" s="680"/>
      <c r="DO7" s="680"/>
      <c r="DP7" s="681"/>
      <c r="DQ7" s="688">
        <v>1021481</v>
      </c>
      <c r="DR7" s="680"/>
      <c r="DS7" s="680"/>
      <c r="DT7" s="680"/>
      <c r="DU7" s="680"/>
      <c r="DV7" s="680"/>
      <c r="DW7" s="680"/>
      <c r="DX7" s="680"/>
      <c r="DY7" s="680"/>
      <c r="DZ7" s="680"/>
      <c r="EA7" s="680"/>
      <c r="EB7" s="680"/>
      <c r="EC7" s="689"/>
    </row>
    <row r="8" spans="2:143" ht="11.25" customHeight="1" x14ac:dyDescent="0.15">
      <c r="B8" s="676" t="s">
        <v>237</v>
      </c>
      <c r="C8" s="677"/>
      <c r="D8" s="677"/>
      <c r="E8" s="677"/>
      <c r="F8" s="677"/>
      <c r="G8" s="677"/>
      <c r="H8" s="677"/>
      <c r="I8" s="677"/>
      <c r="J8" s="677"/>
      <c r="K8" s="677"/>
      <c r="L8" s="677"/>
      <c r="M8" s="677"/>
      <c r="N8" s="677"/>
      <c r="O8" s="677"/>
      <c r="P8" s="677"/>
      <c r="Q8" s="678"/>
      <c r="R8" s="679">
        <v>5235</v>
      </c>
      <c r="S8" s="680"/>
      <c r="T8" s="680"/>
      <c r="U8" s="680"/>
      <c r="V8" s="680"/>
      <c r="W8" s="680"/>
      <c r="X8" s="680"/>
      <c r="Y8" s="681"/>
      <c r="Z8" s="682">
        <v>0.1</v>
      </c>
      <c r="AA8" s="682"/>
      <c r="AB8" s="682"/>
      <c r="AC8" s="682"/>
      <c r="AD8" s="683">
        <v>5235</v>
      </c>
      <c r="AE8" s="683"/>
      <c r="AF8" s="683"/>
      <c r="AG8" s="683"/>
      <c r="AH8" s="683"/>
      <c r="AI8" s="683"/>
      <c r="AJ8" s="683"/>
      <c r="AK8" s="683"/>
      <c r="AL8" s="684">
        <v>0.1</v>
      </c>
      <c r="AM8" s="685"/>
      <c r="AN8" s="685"/>
      <c r="AO8" s="686"/>
      <c r="AP8" s="676" t="s">
        <v>238</v>
      </c>
      <c r="AQ8" s="677"/>
      <c r="AR8" s="677"/>
      <c r="AS8" s="677"/>
      <c r="AT8" s="677"/>
      <c r="AU8" s="677"/>
      <c r="AV8" s="677"/>
      <c r="AW8" s="677"/>
      <c r="AX8" s="677"/>
      <c r="AY8" s="677"/>
      <c r="AZ8" s="677"/>
      <c r="BA8" s="677"/>
      <c r="BB8" s="677"/>
      <c r="BC8" s="677"/>
      <c r="BD8" s="677"/>
      <c r="BE8" s="677"/>
      <c r="BF8" s="678"/>
      <c r="BG8" s="679">
        <v>24715</v>
      </c>
      <c r="BH8" s="680"/>
      <c r="BI8" s="680"/>
      <c r="BJ8" s="680"/>
      <c r="BK8" s="680"/>
      <c r="BL8" s="680"/>
      <c r="BM8" s="680"/>
      <c r="BN8" s="681"/>
      <c r="BO8" s="682">
        <v>1.3</v>
      </c>
      <c r="BP8" s="682"/>
      <c r="BQ8" s="682"/>
      <c r="BR8" s="682"/>
      <c r="BS8" s="688" t="s">
        <v>128</v>
      </c>
      <c r="BT8" s="680"/>
      <c r="BU8" s="680"/>
      <c r="BV8" s="680"/>
      <c r="BW8" s="680"/>
      <c r="BX8" s="680"/>
      <c r="BY8" s="680"/>
      <c r="BZ8" s="680"/>
      <c r="CA8" s="680"/>
      <c r="CB8" s="689"/>
      <c r="CD8" s="694" t="s">
        <v>239</v>
      </c>
      <c r="CE8" s="695"/>
      <c r="CF8" s="695"/>
      <c r="CG8" s="695"/>
      <c r="CH8" s="695"/>
      <c r="CI8" s="695"/>
      <c r="CJ8" s="695"/>
      <c r="CK8" s="695"/>
      <c r="CL8" s="695"/>
      <c r="CM8" s="695"/>
      <c r="CN8" s="695"/>
      <c r="CO8" s="695"/>
      <c r="CP8" s="695"/>
      <c r="CQ8" s="696"/>
      <c r="CR8" s="679">
        <v>2120743</v>
      </c>
      <c r="CS8" s="680"/>
      <c r="CT8" s="680"/>
      <c r="CU8" s="680"/>
      <c r="CV8" s="680"/>
      <c r="CW8" s="680"/>
      <c r="CX8" s="680"/>
      <c r="CY8" s="681"/>
      <c r="CZ8" s="682">
        <v>23.5</v>
      </c>
      <c r="DA8" s="682"/>
      <c r="DB8" s="682"/>
      <c r="DC8" s="682"/>
      <c r="DD8" s="688">
        <v>504518</v>
      </c>
      <c r="DE8" s="680"/>
      <c r="DF8" s="680"/>
      <c r="DG8" s="680"/>
      <c r="DH8" s="680"/>
      <c r="DI8" s="680"/>
      <c r="DJ8" s="680"/>
      <c r="DK8" s="680"/>
      <c r="DL8" s="680"/>
      <c r="DM8" s="680"/>
      <c r="DN8" s="680"/>
      <c r="DO8" s="680"/>
      <c r="DP8" s="681"/>
      <c r="DQ8" s="688">
        <v>1075703</v>
      </c>
      <c r="DR8" s="680"/>
      <c r="DS8" s="680"/>
      <c r="DT8" s="680"/>
      <c r="DU8" s="680"/>
      <c r="DV8" s="680"/>
      <c r="DW8" s="680"/>
      <c r="DX8" s="680"/>
      <c r="DY8" s="680"/>
      <c r="DZ8" s="680"/>
      <c r="EA8" s="680"/>
      <c r="EB8" s="680"/>
      <c r="EC8" s="689"/>
    </row>
    <row r="9" spans="2:143" ht="11.25" customHeight="1" x14ac:dyDescent="0.15">
      <c r="B9" s="676" t="s">
        <v>240</v>
      </c>
      <c r="C9" s="677"/>
      <c r="D9" s="677"/>
      <c r="E9" s="677"/>
      <c r="F9" s="677"/>
      <c r="G9" s="677"/>
      <c r="H9" s="677"/>
      <c r="I9" s="677"/>
      <c r="J9" s="677"/>
      <c r="K9" s="677"/>
      <c r="L9" s="677"/>
      <c r="M9" s="677"/>
      <c r="N9" s="677"/>
      <c r="O9" s="677"/>
      <c r="P9" s="677"/>
      <c r="Q9" s="678"/>
      <c r="R9" s="679">
        <v>4340</v>
      </c>
      <c r="S9" s="680"/>
      <c r="T9" s="680"/>
      <c r="U9" s="680"/>
      <c r="V9" s="680"/>
      <c r="W9" s="680"/>
      <c r="X9" s="680"/>
      <c r="Y9" s="681"/>
      <c r="Z9" s="682">
        <v>0</v>
      </c>
      <c r="AA9" s="682"/>
      <c r="AB9" s="682"/>
      <c r="AC9" s="682"/>
      <c r="AD9" s="683">
        <v>4340</v>
      </c>
      <c r="AE9" s="683"/>
      <c r="AF9" s="683"/>
      <c r="AG9" s="683"/>
      <c r="AH9" s="683"/>
      <c r="AI9" s="683"/>
      <c r="AJ9" s="683"/>
      <c r="AK9" s="683"/>
      <c r="AL9" s="684">
        <v>0.1</v>
      </c>
      <c r="AM9" s="685"/>
      <c r="AN9" s="685"/>
      <c r="AO9" s="686"/>
      <c r="AP9" s="676" t="s">
        <v>241</v>
      </c>
      <c r="AQ9" s="677"/>
      <c r="AR9" s="677"/>
      <c r="AS9" s="677"/>
      <c r="AT9" s="677"/>
      <c r="AU9" s="677"/>
      <c r="AV9" s="677"/>
      <c r="AW9" s="677"/>
      <c r="AX9" s="677"/>
      <c r="AY9" s="677"/>
      <c r="AZ9" s="677"/>
      <c r="BA9" s="677"/>
      <c r="BB9" s="677"/>
      <c r="BC9" s="677"/>
      <c r="BD9" s="677"/>
      <c r="BE9" s="677"/>
      <c r="BF9" s="678"/>
      <c r="BG9" s="679">
        <v>520286</v>
      </c>
      <c r="BH9" s="680"/>
      <c r="BI9" s="680"/>
      <c r="BJ9" s="680"/>
      <c r="BK9" s="680"/>
      <c r="BL9" s="680"/>
      <c r="BM9" s="680"/>
      <c r="BN9" s="681"/>
      <c r="BO9" s="682">
        <v>27.2</v>
      </c>
      <c r="BP9" s="682"/>
      <c r="BQ9" s="682"/>
      <c r="BR9" s="682"/>
      <c r="BS9" s="688" t="s">
        <v>128</v>
      </c>
      <c r="BT9" s="680"/>
      <c r="BU9" s="680"/>
      <c r="BV9" s="680"/>
      <c r="BW9" s="680"/>
      <c r="BX9" s="680"/>
      <c r="BY9" s="680"/>
      <c r="BZ9" s="680"/>
      <c r="CA9" s="680"/>
      <c r="CB9" s="689"/>
      <c r="CD9" s="694" t="s">
        <v>242</v>
      </c>
      <c r="CE9" s="695"/>
      <c r="CF9" s="695"/>
      <c r="CG9" s="695"/>
      <c r="CH9" s="695"/>
      <c r="CI9" s="695"/>
      <c r="CJ9" s="695"/>
      <c r="CK9" s="695"/>
      <c r="CL9" s="695"/>
      <c r="CM9" s="695"/>
      <c r="CN9" s="695"/>
      <c r="CO9" s="695"/>
      <c r="CP9" s="695"/>
      <c r="CQ9" s="696"/>
      <c r="CR9" s="679">
        <v>468053</v>
      </c>
      <c r="CS9" s="680"/>
      <c r="CT9" s="680"/>
      <c r="CU9" s="680"/>
      <c r="CV9" s="680"/>
      <c r="CW9" s="680"/>
      <c r="CX9" s="680"/>
      <c r="CY9" s="681"/>
      <c r="CZ9" s="682">
        <v>5.2</v>
      </c>
      <c r="DA9" s="682"/>
      <c r="DB9" s="682"/>
      <c r="DC9" s="682"/>
      <c r="DD9" s="688">
        <v>3582</v>
      </c>
      <c r="DE9" s="680"/>
      <c r="DF9" s="680"/>
      <c r="DG9" s="680"/>
      <c r="DH9" s="680"/>
      <c r="DI9" s="680"/>
      <c r="DJ9" s="680"/>
      <c r="DK9" s="680"/>
      <c r="DL9" s="680"/>
      <c r="DM9" s="680"/>
      <c r="DN9" s="680"/>
      <c r="DO9" s="680"/>
      <c r="DP9" s="681"/>
      <c r="DQ9" s="688">
        <v>457192</v>
      </c>
      <c r="DR9" s="680"/>
      <c r="DS9" s="680"/>
      <c r="DT9" s="680"/>
      <c r="DU9" s="680"/>
      <c r="DV9" s="680"/>
      <c r="DW9" s="680"/>
      <c r="DX9" s="680"/>
      <c r="DY9" s="680"/>
      <c r="DZ9" s="680"/>
      <c r="EA9" s="680"/>
      <c r="EB9" s="680"/>
      <c r="EC9" s="689"/>
    </row>
    <row r="10" spans="2:143" ht="11.25" customHeight="1" x14ac:dyDescent="0.15">
      <c r="B10" s="676" t="s">
        <v>243</v>
      </c>
      <c r="C10" s="677"/>
      <c r="D10" s="677"/>
      <c r="E10" s="677"/>
      <c r="F10" s="677"/>
      <c r="G10" s="677"/>
      <c r="H10" s="677"/>
      <c r="I10" s="677"/>
      <c r="J10" s="677"/>
      <c r="K10" s="677"/>
      <c r="L10" s="677"/>
      <c r="M10" s="677"/>
      <c r="N10" s="677"/>
      <c r="O10" s="677"/>
      <c r="P10" s="677"/>
      <c r="Q10" s="678"/>
      <c r="R10" s="679" t="s">
        <v>128</v>
      </c>
      <c r="S10" s="680"/>
      <c r="T10" s="680"/>
      <c r="U10" s="680"/>
      <c r="V10" s="680"/>
      <c r="W10" s="680"/>
      <c r="X10" s="680"/>
      <c r="Y10" s="681"/>
      <c r="Z10" s="682" t="s">
        <v>128</v>
      </c>
      <c r="AA10" s="682"/>
      <c r="AB10" s="682"/>
      <c r="AC10" s="682"/>
      <c r="AD10" s="683" t="s">
        <v>128</v>
      </c>
      <c r="AE10" s="683"/>
      <c r="AF10" s="683"/>
      <c r="AG10" s="683"/>
      <c r="AH10" s="683"/>
      <c r="AI10" s="683"/>
      <c r="AJ10" s="683"/>
      <c r="AK10" s="683"/>
      <c r="AL10" s="684" t="s">
        <v>128</v>
      </c>
      <c r="AM10" s="685"/>
      <c r="AN10" s="685"/>
      <c r="AO10" s="686"/>
      <c r="AP10" s="676" t="s">
        <v>244</v>
      </c>
      <c r="AQ10" s="677"/>
      <c r="AR10" s="677"/>
      <c r="AS10" s="677"/>
      <c r="AT10" s="677"/>
      <c r="AU10" s="677"/>
      <c r="AV10" s="677"/>
      <c r="AW10" s="677"/>
      <c r="AX10" s="677"/>
      <c r="AY10" s="677"/>
      <c r="AZ10" s="677"/>
      <c r="BA10" s="677"/>
      <c r="BB10" s="677"/>
      <c r="BC10" s="677"/>
      <c r="BD10" s="677"/>
      <c r="BE10" s="677"/>
      <c r="BF10" s="678"/>
      <c r="BG10" s="679">
        <v>40711</v>
      </c>
      <c r="BH10" s="680"/>
      <c r="BI10" s="680"/>
      <c r="BJ10" s="680"/>
      <c r="BK10" s="680"/>
      <c r="BL10" s="680"/>
      <c r="BM10" s="680"/>
      <c r="BN10" s="681"/>
      <c r="BO10" s="682">
        <v>2.1</v>
      </c>
      <c r="BP10" s="682"/>
      <c r="BQ10" s="682"/>
      <c r="BR10" s="682"/>
      <c r="BS10" s="688" t="s">
        <v>128</v>
      </c>
      <c r="BT10" s="680"/>
      <c r="BU10" s="680"/>
      <c r="BV10" s="680"/>
      <c r="BW10" s="680"/>
      <c r="BX10" s="680"/>
      <c r="BY10" s="680"/>
      <c r="BZ10" s="680"/>
      <c r="CA10" s="680"/>
      <c r="CB10" s="689"/>
      <c r="CD10" s="694" t="s">
        <v>245</v>
      </c>
      <c r="CE10" s="695"/>
      <c r="CF10" s="695"/>
      <c r="CG10" s="695"/>
      <c r="CH10" s="695"/>
      <c r="CI10" s="695"/>
      <c r="CJ10" s="695"/>
      <c r="CK10" s="695"/>
      <c r="CL10" s="695"/>
      <c r="CM10" s="695"/>
      <c r="CN10" s="695"/>
      <c r="CO10" s="695"/>
      <c r="CP10" s="695"/>
      <c r="CQ10" s="696"/>
      <c r="CR10" s="679">
        <v>733</v>
      </c>
      <c r="CS10" s="680"/>
      <c r="CT10" s="680"/>
      <c r="CU10" s="680"/>
      <c r="CV10" s="680"/>
      <c r="CW10" s="680"/>
      <c r="CX10" s="680"/>
      <c r="CY10" s="681"/>
      <c r="CZ10" s="682">
        <v>0</v>
      </c>
      <c r="DA10" s="682"/>
      <c r="DB10" s="682"/>
      <c r="DC10" s="682"/>
      <c r="DD10" s="688" t="s">
        <v>128</v>
      </c>
      <c r="DE10" s="680"/>
      <c r="DF10" s="680"/>
      <c r="DG10" s="680"/>
      <c r="DH10" s="680"/>
      <c r="DI10" s="680"/>
      <c r="DJ10" s="680"/>
      <c r="DK10" s="680"/>
      <c r="DL10" s="680"/>
      <c r="DM10" s="680"/>
      <c r="DN10" s="680"/>
      <c r="DO10" s="680"/>
      <c r="DP10" s="681"/>
      <c r="DQ10" s="688">
        <v>733</v>
      </c>
      <c r="DR10" s="680"/>
      <c r="DS10" s="680"/>
      <c r="DT10" s="680"/>
      <c r="DU10" s="680"/>
      <c r="DV10" s="680"/>
      <c r="DW10" s="680"/>
      <c r="DX10" s="680"/>
      <c r="DY10" s="680"/>
      <c r="DZ10" s="680"/>
      <c r="EA10" s="680"/>
      <c r="EB10" s="680"/>
      <c r="EC10" s="689"/>
    </row>
    <row r="11" spans="2:143" ht="11.25" customHeight="1" x14ac:dyDescent="0.15">
      <c r="B11" s="676" t="s">
        <v>246</v>
      </c>
      <c r="C11" s="677"/>
      <c r="D11" s="677"/>
      <c r="E11" s="677"/>
      <c r="F11" s="677"/>
      <c r="G11" s="677"/>
      <c r="H11" s="677"/>
      <c r="I11" s="677"/>
      <c r="J11" s="677"/>
      <c r="K11" s="677"/>
      <c r="L11" s="677"/>
      <c r="M11" s="677"/>
      <c r="N11" s="677"/>
      <c r="O11" s="677"/>
      <c r="P11" s="677"/>
      <c r="Q11" s="678"/>
      <c r="R11" s="679" t="s">
        <v>128</v>
      </c>
      <c r="S11" s="680"/>
      <c r="T11" s="680"/>
      <c r="U11" s="680"/>
      <c r="V11" s="680"/>
      <c r="W11" s="680"/>
      <c r="X11" s="680"/>
      <c r="Y11" s="681"/>
      <c r="Z11" s="682" t="s">
        <v>128</v>
      </c>
      <c r="AA11" s="682"/>
      <c r="AB11" s="682"/>
      <c r="AC11" s="682"/>
      <c r="AD11" s="683" t="s">
        <v>128</v>
      </c>
      <c r="AE11" s="683"/>
      <c r="AF11" s="683"/>
      <c r="AG11" s="683"/>
      <c r="AH11" s="683"/>
      <c r="AI11" s="683"/>
      <c r="AJ11" s="683"/>
      <c r="AK11" s="683"/>
      <c r="AL11" s="684" t="s">
        <v>128</v>
      </c>
      <c r="AM11" s="685"/>
      <c r="AN11" s="685"/>
      <c r="AO11" s="686"/>
      <c r="AP11" s="676" t="s">
        <v>247</v>
      </c>
      <c r="AQ11" s="677"/>
      <c r="AR11" s="677"/>
      <c r="AS11" s="677"/>
      <c r="AT11" s="677"/>
      <c r="AU11" s="677"/>
      <c r="AV11" s="677"/>
      <c r="AW11" s="677"/>
      <c r="AX11" s="677"/>
      <c r="AY11" s="677"/>
      <c r="AZ11" s="677"/>
      <c r="BA11" s="677"/>
      <c r="BB11" s="677"/>
      <c r="BC11" s="677"/>
      <c r="BD11" s="677"/>
      <c r="BE11" s="677"/>
      <c r="BF11" s="678"/>
      <c r="BG11" s="679">
        <v>135883</v>
      </c>
      <c r="BH11" s="680"/>
      <c r="BI11" s="680"/>
      <c r="BJ11" s="680"/>
      <c r="BK11" s="680"/>
      <c r="BL11" s="680"/>
      <c r="BM11" s="680"/>
      <c r="BN11" s="681"/>
      <c r="BO11" s="682">
        <v>7.1</v>
      </c>
      <c r="BP11" s="682"/>
      <c r="BQ11" s="682"/>
      <c r="BR11" s="682"/>
      <c r="BS11" s="688">
        <v>26948</v>
      </c>
      <c r="BT11" s="680"/>
      <c r="BU11" s="680"/>
      <c r="BV11" s="680"/>
      <c r="BW11" s="680"/>
      <c r="BX11" s="680"/>
      <c r="BY11" s="680"/>
      <c r="BZ11" s="680"/>
      <c r="CA11" s="680"/>
      <c r="CB11" s="689"/>
      <c r="CD11" s="694" t="s">
        <v>248</v>
      </c>
      <c r="CE11" s="695"/>
      <c r="CF11" s="695"/>
      <c r="CG11" s="695"/>
      <c r="CH11" s="695"/>
      <c r="CI11" s="695"/>
      <c r="CJ11" s="695"/>
      <c r="CK11" s="695"/>
      <c r="CL11" s="695"/>
      <c r="CM11" s="695"/>
      <c r="CN11" s="695"/>
      <c r="CO11" s="695"/>
      <c r="CP11" s="695"/>
      <c r="CQ11" s="696"/>
      <c r="CR11" s="679">
        <v>491213</v>
      </c>
      <c r="CS11" s="680"/>
      <c r="CT11" s="680"/>
      <c r="CU11" s="680"/>
      <c r="CV11" s="680"/>
      <c r="CW11" s="680"/>
      <c r="CX11" s="680"/>
      <c r="CY11" s="681"/>
      <c r="CZ11" s="682">
        <v>5.5</v>
      </c>
      <c r="DA11" s="682"/>
      <c r="DB11" s="682"/>
      <c r="DC11" s="682"/>
      <c r="DD11" s="688">
        <v>109733</v>
      </c>
      <c r="DE11" s="680"/>
      <c r="DF11" s="680"/>
      <c r="DG11" s="680"/>
      <c r="DH11" s="680"/>
      <c r="DI11" s="680"/>
      <c r="DJ11" s="680"/>
      <c r="DK11" s="680"/>
      <c r="DL11" s="680"/>
      <c r="DM11" s="680"/>
      <c r="DN11" s="680"/>
      <c r="DO11" s="680"/>
      <c r="DP11" s="681"/>
      <c r="DQ11" s="688">
        <v>327571</v>
      </c>
      <c r="DR11" s="680"/>
      <c r="DS11" s="680"/>
      <c r="DT11" s="680"/>
      <c r="DU11" s="680"/>
      <c r="DV11" s="680"/>
      <c r="DW11" s="680"/>
      <c r="DX11" s="680"/>
      <c r="DY11" s="680"/>
      <c r="DZ11" s="680"/>
      <c r="EA11" s="680"/>
      <c r="EB11" s="680"/>
      <c r="EC11" s="689"/>
    </row>
    <row r="12" spans="2:143" ht="11.25" customHeight="1" x14ac:dyDescent="0.15">
      <c r="B12" s="676" t="s">
        <v>249</v>
      </c>
      <c r="C12" s="677"/>
      <c r="D12" s="677"/>
      <c r="E12" s="677"/>
      <c r="F12" s="677"/>
      <c r="G12" s="677"/>
      <c r="H12" s="677"/>
      <c r="I12" s="677"/>
      <c r="J12" s="677"/>
      <c r="K12" s="677"/>
      <c r="L12" s="677"/>
      <c r="M12" s="677"/>
      <c r="N12" s="677"/>
      <c r="O12" s="677"/>
      <c r="P12" s="677"/>
      <c r="Q12" s="678"/>
      <c r="R12" s="679">
        <v>271443</v>
      </c>
      <c r="S12" s="680"/>
      <c r="T12" s="680"/>
      <c r="U12" s="680"/>
      <c r="V12" s="680"/>
      <c r="W12" s="680"/>
      <c r="X12" s="680"/>
      <c r="Y12" s="681"/>
      <c r="Z12" s="682">
        <v>2.9</v>
      </c>
      <c r="AA12" s="682"/>
      <c r="AB12" s="682"/>
      <c r="AC12" s="682"/>
      <c r="AD12" s="683">
        <v>271443</v>
      </c>
      <c r="AE12" s="683"/>
      <c r="AF12" s="683"/>
      <c r="AG12" s="683"/>
      <c r="AH12" s="683"/>
      <c r="AI12" s="683"/>
      <c r="AJ12" s="683"/>
      <c r="AK12" s="683"/>
      <c r="AL12" s="684">
        <v>5.3</v>
      </c>
      <c r="AM12" s="685"/>
      <c r="AN12" s="685"/>
      <c r="AO12" s="686"/>
      <c r="AP12" s="676" t="s">
        <v>250</v>
      </c>
      <c r="AQ12" s="677"/>
      <c r="AR12" s="677"/>
      <c r="AS12" s="677"/>
      <c r="AT12" s="677"/>
      <c r="AU12" s="677"/>
      <c r="AV12" s="677"/>
      <c r="AW12" s="677"/>
      <c r="AX12" s="677"/>
      <c r="AY12" s="677"/>
      <c r="AZ12" s="677"/>
      <c r="BA12" s="677"/>
      <c r="BB12" s="677"/>
      <c r="BC12" s="677"/>
      <c r="BD12" s="677"/>
      <c r="BE12" s="677"/>
      <c r="BF12" s="678"/>
      <c r="BG12" s="679">
        <v>1037374</v>
      </c>
      <c r="BH12" s="680"/>
      <c r="BI12" s="680"/>
      <c r="BJ12" s="680"/>
      <c r="BK12" s="680"/>
      <c r="BL12" s="680"/>
      <c r="BM12" s="680"/>
      <c r="BN12" s="681"/>
      <c r="BO12" s="682">
        <v>54.3</v>
      </c>
      <c r="BP12" s="682"/>
      <c r="BQ12" s="682"/>
      <c r="BR12" s="682"/>
      <c r="BS12" s="688" t="s">
        <v>128</v>
      </c>
      <c r="BT12" s="680"/>
      <c r="BU12" s="680"/>
      <c r="BV12" s="680"/>
      <c r="BW12" s="680"/>
      <c r="BX12" s="680"/>
      <c r="BY12" s="680"/>
      <c r="BZ12" s="680"/>
      <c r="CA12" s="680"/>
      <c r="CB12" s="689"/>
      <c r="CD12" s="694" t="s">
        <v>251</v>
      </c>
      <c r="CE12" s="695"/>
      <c r="CF12" s="695"/>
      <c r="CG12" s="695"/>
      <c r="CH12" s="695"/>
      <c r="CI12" s="695"/>
      <c r="CJ12" s="695"/>
      <c r="CK12" s="695"/>
      <c r="CL12" s="695"/>
      <c r="CM12" s="695"/>
      <c r="CN12" s="695"/>
      <c r="CO12" s="695"/>
      <c r="CP12" s="695"/>
      <c r="CQ12" s="696"/>
      <c r="CR12" s="679">
        <v>305958</v>
      </c>
      <c r="CS12" s="680"/>
      <c r="CT12" s="680"/>
      <c r="CU12" s="680"/>
      <c r="CV12" s="680"/>
      <c r="CW12" s="680"/>
      <c r="CX12" s="680"/>
      <c r="CY12" s="681"/>
      <c r="CZ12" s="682">
        <v>3.4</v>
      </c>
      <c r="DA12" s="682"/>
      <c r="DB12" s="682"/>
      <c r="DC12" s="682"/>
      <c r="DD12" s="688">
        <v>121772</v>
      </c>
      <c r="DE12" s="680"/>
      <c r="DF12" s="680"/>
      <c r="DG12" s="680"/>
      <c r="DH12" s="680"/>
      <c r="DI12" s="680"/>
      <c r="DJ12" s="680"/>
      <c r="DK12" s="680"/>
      <c r="DL12" s="680"/>
      <c r="DM12" s="680"/>
      <c r="DN12" s="680"/>
      <c r="DO12" s="680"/>
      <c r="DP12" s="681"/>
      <c r="DQ12" s="688">
        <v>176198</v>
      </c>
      <c r="DR12" s="680"/>
      <c r="DS12" s="680"/>
      <c r="DT12" s="680"/>
      <c r="DU12" s="680"/>
      <c r="DV12" s="680"/>
      <c r="DW12" s="680"/>
      <c r="DX12" s="680"/>
      <c r="DY12" s="680"/>
      <c r="DZ12" s="680"/>
      <c r="EA12" s="680"/>
      <c r="EB12" s="680"/>
      <c r="EC12" s="689"/>
    </row>
    <row r="13" spans="2:143" ht="11.25" customHeight="1" x14ac:dyDescent="0.15">
      <c r="B13" s="676" t="s">
        <v>252</v>
      </c>
      <c r="C13" s="677"/>
      <c r="D13" s="677"/>
      <c r="E13" s="677"/>
      <c r="F13" s="677"/>
      <c r="G13" s="677"/>
      <c r="H13" s="677"/>
      <c r="I13" s="677"/>
      <c r="J13" s="677"/>
      <c r="K13" s="677"/>
      <c r="L13" s="677"/>
      <c r="M13" s="677"/>
      <c r="N13" s="677"/>
      <c r="O13" s="677"/>
      <c r="P13" s="677"/>
      <c r="Q13" s="678"/>
      <c r="R13" s="679">
        <v>15689</v>
      </c>
      <c r="S13" s="680"/>
      <c r="T13" s="680"/>
      <c r="U13" s="680"/>
      <c r="V13" s="680"/>
      <c r="W13" s="680"/>
      <c r="X13" s="680"/>
      <c r="Y13" s="681"/>
      <c r="Z13" s="682">
        <v>0.2</v>
      </c>
      <c r="AA13" s="682"/>
      <c r="AB13" s="682"/>
      <c r="AC13" s="682"/>
      <c r="AD13" s="683">
        <v>15689</v>
      </c>
      <c r="AE13" s="683"/>
      <c r="AF13" s="683"/>
      <c r="AG13" s="683"/>
      <c r="AH13" s="683"/>
      <c r="AI13" s="683"/>
      <c r="AJ13" s="683"/>
      <c r="AK13" s="683"/>
      <c r="AL13" s="684">
        <v>0.3</v>
      </c>
      <c r="AM13" s="685"/>
      <c r="AN13" s="685"/>
      <c r="AO13" s="686"/>
      <c r="AP13" s="676" t="s">
        <v>253</v>
      </c>
      <c r="AQ13" s="677"/>
      <c r="AR13" s="677"/>
      <c r="AS13" s="677"/>
      <c r="AT13" s="677"/>
      <c r="AU13" s="677"/>
      <c r="AV13" s="677"/>
      <c r="AW13" s="677"/>
      <c r="AX13" s="677"/>
      <c r="AY13" s="677"/>
      <c r="AZ13" s="677"/>
      <c r="BA13" s="677"/>
      <c r="BB13" s="677"/>
      <c r="BC13" s="677"/>
      <c r="BD13" s="677"/>
      <c r="BE13" s="677"/>
      <c r="BF13" s="678"/>
      <c r="BG13" s="679">
        <v>1010798</v>
      </c>
      <c r="BH13" s="680"/>
      <c r="BI13" s="680"/>
      <c r="BJ13" s="680"/>
      <c r="BK13" s="680"/>
      <c r="BL13" s="680"/>
      <c r="BM13" s="680"/>
      <c r="BN13" s="681"/>
      <c r="BO13" s="682">
        <v>52.9</v>
      </c>
      <c r="BP13" s="682"/>
      <c r="BQ13" s="682"/>
      <c r="BR13" s="682"/>
      <c r="BS13" s="688" t="s">
        <v>128</v>
      </c>
      <c r="BT13" s="680"/>
      <c r="BU13" s="680"/>
      <c r="BV13" s="680"/>
      <c r="BW13" s="680"/>
      <c r="BX13" s="680"/>
      <c r="BY13" s="680"/>
      <c r="BZ13" s="680"/>
      <c r="CA13" s="680"/>
      <c r="CB13" s="689"/>
      <c r="CD13" s="694" t="s">
        <v>254</v>
      </c>
      <c r="CE13" s="695"/>
      <c r="CF13" s="695"/>
      <c r="CG13" s="695"/>
      <c r="CH13" s="695"/>
      <c r="CI13" s="695"/>
      <c r="CJ13" s="695"/>
      <c r="CK13" s="695"/>
      <c r="CL13" s="695"/>
      <c r="CM13" s="695"/>
      <c r="CN13" s="695"/>
      <c r="CO13" s="695"/>
      <c r="CP13" s="695"/>
      <c r="CQ13" s="696"/>
      <c r="CR13" s="679">
        <v>606816</v>
      </c>
      <c r="CS13" s="680"/>
      <c r="CT13" s="680"/>
      <c r="CU13" s="680"/>
      <c r="CV13" s="680"/>
      <c r="CW13" s="680"/>
      <c r="CX13" s="680"/>
      <c r="CY13" s="681"/>
      <c r="CZ13" s="682">
        <v>6.7</v>
      </c>
      <c r="DA13" s="682"/>
      <c r="DB13" s="682"/>
      <c r="DC13" s="682"/>
      <c r="DD13" s="688">
        <v>375714</v>
      </c>
      <c r="DE13" s="680"/>
      <c r="DF13" s="680"/>
      <c r="DG13" s="680"/>
      <c r="DH13" s="680"/>
      <c r="DI13" s="680"/>
      <c r="DJ13" s="680"/>
      <c r="DK13" s="680"/>
      <c r="DL13" s="680"/>
      <c r="DM13" s="680"/>
      <c r="DN13" s="680"/>
      <c r="DO13" s="680"/>
      <c r="DP13" s="681"/>
      <c r="DQ13" s="688">
        <v>377994</v>
      </c>
      <c r="DR13" s="680"/>
      <c r="DS13" s="680"/>
      <c r="DT13" s="680"/>
      <c r="DU13" s="680"/>
      <c r="DV13" s="680"/>
      <c r="DW13" s="680"/>
      <c r="DX13" s="680"/>
      <c r="DY13" s="680"/>
      <c r="DZ13" s="680"/>
      <c r="EA13" s="680"/>
      <c r="EB13" s="680"/>
      <c r="EC13" s="689"/>
    </row>
    <row r="14" spans="2:143" ht="11.25" customHeight="1" x14ac:dyDescent="0.15">
      <c r="B14" s="676" t="s">
        <v>255</v>
      </c>
      <c r="C14" s="677"/>
      <c r="D14" s="677"/>
      <c r="E14" s="677"/>
      <c r="F14" s="677"/>
      <c r="G14" s="677"/>
      <c r="H14" s="677"/>
      <c r="I14" s="677"/>
      <c r="J14" s="677"/>
      <c r="K14" s="677"/>
      <c r="L14" s="677"/>
      <c r="M14" s="677"/>
      <c r="N14" s="677"/>
      <c r="O14" s="677"/>
      <c r="P14" s="677"/>
      <c r="Q14" s="678"/>
      <c r="R14" s="679" t="s">
        <v>128</v>
      </c>
      <c r="S14" s="680"/>
      <c r="T14" s="680"/>
      <c r="U14" s="680"/>
      <c r="V14" s="680"/>
      <c r="W14" s="680"/>
      <c r="X14" s="680"/>
      <c r="Y14" s="681"/>
      <c r="Z14" s="682" t="s">
        <v>128</v>
      </c>
      <c r="AA14" s="682"/>
      <c r="AB14" s="682"/>
      <c r="AC14" s="682"/>
      <c r="AD14" s="683" t="s">
        <v>128</v>
      </c>
      <c r="AE14" s="683"/>
      <c r="AF14" s="683"/>
      <c r="AG14" s="683"/>
      <c r="AH14" s="683"/>
      <c r="AI14" s="683"/>
      <c r="AJ14" s="683"/>
      <c r="AK14" s="683"/>
      <c r="AL14" s="684" t="s">
        <v>128</v>
      </c>
      <c r="AM14" s="685"/>
      <c r="AN14" s="685"/>
      <c r="AO14" s="686"/>
      <c r="AP14" s="676" t="s">
        <v>256</v>
      </c>
      <c r="AQ14" s="677"/>
      <c r="AR14" s="677"/>
      <c r="AS14" s="677"/>
      <c r="AT14" s="677"/>
      <c r="AU14" s="677"/>
      <c r="AV14" s="677"/>
      <c r="AW14" s="677"/>
      <c r="AX14" s="677"/>
      <c r="AY14" s="677"/>
      <c r="AZ14" s="677"/>
      <c r="BA14" s="677"/>
      <c r="BB14" s="677"/>
      <c r="BC14" s="677"/>
      <c r="BD14" s="677"/>
      <c r="BE14" s="677"/>
      <c r="BF14" s="678"/>
      <c r="BG14" s="679">
        <v>59685</v>
      </c>
      <c r="BH14" s="680"/>
      <c r="BI14" s="680"/>
      <c r="BJ14" s="680"/>
      <c r="BK14" s="680"/>
      <c r="BL14" s="680"/>
      <c r="BM14" s="680"/>
      <c r="BN14" s="681"/>
      <c r="BO14" s="682">
        <v>3.1</v>
      </c>
      <c r="BP14" s="682"/>
      <c r="BQ14" s="682"/>
      <c r="BR14" s="682"/>
      <c r="BS14" s="688" t="s">
        <v>128</v>
      </c>
      <c r="BT14" s="680"/>
      <c r="BU14" s="680"/>
      <c r="BV14" s="680"/>
      <c r="BW14" s="680"/>
      <c r="BX14" s="680"/>
      <c r="BY14" s="680"/>
      <c r="BZ14" s="680"/>
      <c r="CA14" s="680"/>
      <c r="CB14" s="689"/>
      <c r="CD14" s="694" t="s">
        <v>257</v>
      </c>
      <c r="CE14" s="695"/>
      <c r="CF14" s="695"/>
      <c r="CG14" s="695"/>
      <c r="CH14" s="695"/>
      <c r="CI14" s="695"/>
      <c r="CJ14" s="695"/>
      <c r="CK14" s="695"/>
      <c r="CL14" s="695"/>
      <c r="CM14" s="695"/>
      <c r="CN14" s="695"/>
      <c r="CO14" s="695"/>
      <c r="CP14" s="695"/>
      <c r="CQ14" s="696"/>
      <c r="CR14" s="679">
        <v>400892</v>
      </c>
      <c r="CS14" s="680"/>
      <c r="CT14" s="680"/>
      <c r="CU14" s="680"/>
      <c r="CV14" s="680"/>
      <c r="CW14" s="680"/>
      <c r="CX14" s="680"/>
      <c r="CY14" s="681"/>
      <c r="CZ14" s="682">
        <v>4.4000000000000004</v>
      </c>
      <c r="DA14" s="682"/>
      <c r="DB14" s="682"/>
      <c r="DC14" s="682"/>
      <c r="DD14" s="688">
        <v>93484</v>
      </c>
      <c r="DE14" s="680"/>
      <c r="DF14" s="680"/>
      <c r="DG14" s="680"/>
      <c r="DH14" s="680"/>
      <c r="DI14" s="680"/>
      <c r="DJ14" s="680"/>
      <c r="DK14" s="680"/>
      <c r="DL14" s="680"/>
      <c r="DM14" s="680"/>
      <c r="DN14" s="680"/>
      <c r="DO14" s="680"/>
      <c r="DP14" s="681"/>
      <c r="DQ14" s="688">
        <v>309116</v>
      </c>
      <c r="DR14" s="680"/>
      <c r="DS14" s="680"/>
      <c r="DT14" s="680"/>
      <c r="DU14" s="680"/>
      <c r="DV14" s="680"/>
      <c r="DW14" s="680"/>
      <c r="DX14" s="680"/>
      <c r="DY14" s="680"/>
      <c r="DZ14" s="680"/>
      <c r="EA14" s="680"/>
      <c r="EB14" s="680"/>
      <c r="EC14" s="689"/>
    </row>
    <row r="15" spans="2:143" ht="11.25" customHeight="1" x14ac:dyDescent="0.15">
      <c r="B15" s="676" t="s">
        <v>258</v>
      </c>
      <c r="C15" s="677"/>
      <c r="D15" s="677"/>
      <c r="E15" s="677"/>
      <c r="F15" s="677"/>
      <c r="G15" s="677"/>
      <c r="H15" s="677"/>
      <c r="I15" s="677"/>
      <c r="J15" s="677"/>
      <c r="K15" s="677"/>
      <c r="L15" s="677"/>
      <c r="M15" s="677"/>
      <c r="N15" s="677"/>
      <c r="O15" s="677"/>
      <c r="P15" s="677"/>
      <c r="Q15" s="678"/>
      <c r="R15" s="679">
        <v>38040</v>
      </c>
      <c r="S15" s="680"/>
      <c r="T15" s="680"/>
      <c r="U15" s="680"/>
      <c r="V15" s="680"/>
      <c r="W15" s="680"/>
      <c r="X15" s="680"/>
      <c r="Y15" s="681"/>
      <c r="Z15" s="682">
        <v>0.4</v>
      </c>
      <c r="AA15" s="682"/>
      <c r="AB15" s="682"/>
      <c r="AC15" s="682"/>
      <c r="AD15" s="683">
        <v>38040</v>
      </c>
      <c r="AE15" s="683"/>
      <c r="AF15" s="683"/>
      <c r="AG15" s="683"/>
      <c r="AH15" s="683"/>
      <c r="AI15" s="683"/>
      <c r="AJ15" s="683"/>
      <c r="AK15" s="683"/>
      <c r="AL15" s="684">
        <v>0.7</v>
      </c>
      <c r="AM15" s="685"/>
      <c r="AN15" s="685"/>
      <c r="AO15" s="686"/>
      <c r="AP15" s="676" t="s">
        <v>259</v>
      </c>
      <c r="AQ15" s="677"/>
      <c r="AR15" s="677"/>
      <c r="AS15" s="677"/>
      <c r="AT15" s="677"/>
      <c r="AU15" s="677"/>
      <c r="AV15" s="677"/>
      <c r="AW15" s="677"/>
      <c r="AX15" s="677"/>
      <c r="AY15" s="677"/>
      <c r="AZ15" s="677"/>
      <c r="BA15" s="677"/>
      <c r="BB15" s="677"/>
      <c r="BC15" s="677"/>
      <c r="BD15" s="677"/>
      <c r="BE15" s="677"/>
      <c r="BF15" s="678"/>
      <c r="BG15" s="679">
        <v>89343</v>
      </c>
      <c r="BH15" s="680"/>
      <c r="BI15" s="680"/>
      <c r="BJ15" s="680"/>
      <c r="BK15" s="680"/>
      <c r="BL15" s="680"/>
      <c r="BM15" s="680"/>
      <c r="BN15" s="681"/>
      <c r="BO15" s="682">
        <v>4.7</v>
      </c>
      <c r="BP15" s="682"/>
      <c r="BQ15" s="682"/>
      <c r="BR15" s="682"/>
      <c r="BS15" s="688" t="s">
        <v>128</v>
      </c>
      <c r="BT15" s="680"/>
      <c r="BU15" s="680"/>
      <c r="BV15" s="680"/>
      <c r="BW15" s="680"/>
      <c r="BX15" s="680"/>
      <c r="BY15" s="680"/>
      <c r="BZ15" s="680"/>
      <c r="CA15" s="680"/>
      <c r="CB15" s="689"/>
      <c r="CD15" s="694" t="s">
        <v>260</v>
      </c>
      <c r="CE15" s="695"/>
      <c r="CF15" s="695"/>
      <c r="CG15" s="695"/>
      <c r="CH15" s="695"/>
      <c r="CI15" s="695"/>
      <c r="CJ15" s="695"/>
      <c r="CK15" s="695"/>
      <c r="CL15" s="695"/>
      <c r="CM15" s="695"/>
      <c r="CN15" s="695"/>
      <c r="CO15" s="695"/>
      <c r="CP15" s="695"/>
      <c r="CQ15" s="696"/>
      <c r="CR15" s="679">
        <v>1193815</v>
      </c>
      <c r="CS15" s="680"/>
      <c r="CT15" s="680"/>
      <c r="CU15" s="680"/>
      <c r="CV15" s="680"/>
      <c r="CW15" s="680"/>
      <c r="CX15" s="680"/>
      <c r="CY15" s="681"/>
      <c r="CZ15" s="682">
        <v>13.2</v>
      </c>
      <c r="DA15" s="682"/>
      <c r="DB15" s="682"/>
      <c r="DC15" s="682"/>
      <c r="DD15" s="688">
        <v>233833</v>
      </c>
      <c r="DE15" s="680"/>
      <c r="DF15" s="680"/>
      <c r="DG15" s="680"/>
      <c r="DH15" s="680"/>
      <c r="DI15" s="680"/>
      <c r="DJ15" s="680"/>
      <c r="DK15" s="680"/>
      <c r="DL15" s="680"/>
      <c r="DM15" s="680"/>
      <c r="DN15" s="680"/>
      <c r="DO15" s="680"/>
      <c r="DP15" s="681"/>
      <c r="DQ15" s="688">
        <v>869404</v>
      </c>
      <c r="DR15" s="680"/>
      <c r="DS15" s="680"/>
      <c r="DT15" s="680"/>
      <c r="DU15" s="680"/>
      <c r="DV15" s="680"/>
      <c r="DW15" s="680"/>
      <c r="DX15" s="680"/>
      <c r="DY15" s="680"/>
      <c r="DZ15" s="680"/>
      <c r="EA15" s="680"/>
      <c r="EB15" s="680"/>
      <c r="EC15" s="689"/>
    </row>
    <row r="16" spans="2:143" ht="11.25" customHeight="1" x14ac:dyDescent="0.15">
      <c r="B16" s="676" t="s">
        <v>261</v>
      </c>
      <c r="C16" s="677"/>
      <c r="D16" s="677"/>
      <c r="E16" s="677"/>
      <c r="F16" s="677"/>
      <c r="G16" s="677"/>
      <c r="H16" s="677"/>
      <c r="I16" s="677"/>
      <c r="J16" s="677"/>
      <c r="K16" s="677"/>
      <c r="L16" s="677"/>
      <c r="M16" s="677"/>
      <c r="N16" s="677"/>
      <c r="O16" s="677"/>
      <c r="P16" s="677"/>
      <c r="Q16" s="678"/>
      <c r="R16" s="679" t="s">
        <v>138</v>
      </c>
      <c r="S16" s="680"/>
      <c r="T16" s="680"/>
      <c r="U16" s="680"/>
      <c r="V16" s="680"/>
      <c r="W16" s="680"/>
      <c r="X16" s="680"/>
      <c r="Y16" s="681"/>
      <c r="Z16" s="682" t="s">
        <v>128</v>
      </c>
      <c r="AA16" s="682"/>
      <c r="AB16" s="682"/>
      <c r="AC16" s="682"/>
      <c r="AD16" s="683" t="s">
        <v>128</v>
      </c>
      <c r="AE16" s="683"/>
      <c r="AF16" s="683"/>
      <c r="AG16" s="683"/>
      <c r="AH16" s="683"/>
      <c r="AI16" s="683"/>
      <c r="AJ16" s="683"/>
      <c r="AK16" s="683"/>
      <c r="AL16" s="684" t="s">
        <v>128</v>
      </c>
      <c r="AM16" s="685"/>
      <c r="AN16" s="685"/>
      <c r="AO16" s="686"/>
      <c r="AP16" s="676" t="s">
        <v>262</v>
      </c>
      <c r="AQ16" s="677"/>
      <c r="AR16" s="677"/>
      <c r="AS16" s="677"/>
      <c r="AT16" s="677"/>
      <c r="AU16" s="677"/>
      <c r="AV16" s="677"/>
      <c r="AW16" s="677"/>
      <c r="AX16" s="677"/>
      <c r="AY16" s="677"/>
      <c r="AZ16" s="677"/>
      <c r="BA16" s="677"/>
      <c r="BB16" s="677"/>
      <c r="BC16" s="677"/>
      <c r="BD16" s="677"/>
      <c r="BE16" s="677"/>
      <c r="BF16" s="678"/>
      <c r="BG16" s="679" t="s">
        <v>128</v>
      </c>
      <c r="BH16" s="680"/>
      <c r="BI16" s="680"/>
      <c r="BJ16" s="680"/>
      <c r="BK16" s="680"/>
      <c r="BL16" s="680"/>
      <c r="BM16" s="680"/>
      <c r="BN16" s="681"/>
      <c r="BO16" s="682" t="s">
        <v>128</v>
      </c>
      <c r="BP16" s="682"/>
      <c r="BQ16" s="682"/>
      <c r="BR16" s="682"/>
      <c r="BS16" s="688" t="s">
        <v>128</v>
      </c>
      <c r="BT16" s="680"/>
      <c r="BU16" s="680"/>
      <c r="BV16" s="680"/>
      <c r="BW16" s="680"/>
      <c r="BX16" s="680"/>
      <c r="BY16" s="680"/>
      <c r="BZ16" s="680"/>
      <c r="CA16" s="680"/>
      <c r="CB16" s="689"/>
      <c r="CD16" s="694" t="s">
        <v>263</v>
      </c>
      <c r="CE16" s="695"/>
      <c r="CF16" s="695"/>
      <c r="CG16" s="695"/>
      <c r="CH16" s="695"/>
      <c r="CI16" s="695"/>
      <c r="CJ16" s="695"/>
      <c r="CK16" s="695"/>
      <c r="CL16" s="695"/>
      <c r="CM16" s="695"/>
      <c r="CN16" s="695"/>
      <c r="CO16" s="695"/>
      <c r="CP16" s="695"/>
      <c r="CQ16" s="696"/>
      <c r="CR16" s="679">
        <v>15303</v>
      </c>
      <c r="CS16" s="680"/>
      <c r="CT16" s="680"/>
      <c r="CU16" s="680"/>
      <c r="CV16" s="680"/>
      <c r="CW16" s="680"/>
      <c r="CX16" s="680"/>
      <c r="CY16" s="681"/>
      <c r="CZ16" s="682">
        <v>0.2</v>
      </c>
      <c r="DA16" s="682"/>
      <c r="DB16" s="682"/>
      <c r="DC16" s="682"/>
      <c r="DD16" s="688" t="s">
        <v>128</v>
      </c>
      <c r="DE16" s="680"/>
      <c r="DF16" s="680"/>
      <c r="DG16" s="680"/>
      <c r="DH16" s="680"/>
      <c r="DI16" s="680"/>
      <c r="DJ16" s="680"/>
      <c r="DK16" s="680"/>
      <c r="DL16" s="680"/>
      <c r="DM16" s="680"/>
      <c r="DN16" s="680"/>
      <c r="DO16" s="680"/>
      <c r="DP16" s="681"/>
      <c r="DQ16" s="688">
        <v>516</v>
      </c>
      <c r="DR16" s="680"/>
      <c r="DS16" s="680"/>
      <c r="DT16" s="680"/>
      <c r="DU16" s="680"/>
      <c r="DV16" s="680"/>
      <c r="DW16" s="680"/>
      <c r="DX16" s="680"/>
      <c r="DY16" s="680"/>
      <c r="DZ16" s="680"/>
      <c r="EA16" s="680"/>
      <c r="EB16" s="680"/>
      <c r="EC16" s="689"/>
    </row>
    <row r="17" spans="2:133" ht="11.25" customHeight="1" x14ac:dyDescent="0.15">
      <c r="B17" s="676" t="s">
        <v>264</v>
      </c>
      <c r="C17" s="677"/>
      <c r="D17" s="677"/>
      <c r="E17" s="677"/>
      <c r="F17" s="677"/>
      <c r="G17" s="677"/>
      <c r="H17" s="677"/>
      <c r="I17" s="677"/>
      <c r="J17" s="677"/>
      <c r="K17" s="677"/>
      <c r="L17" s="677"/>
      <c r="M17" s="677"/>
      <c r="N17" s="677"/>
      <c r="O17" s="677"/>
      <c r="P17" s="677"/>
      <c r="Q17" s="678"/>
      <c r="R17" s="679">
        <v>4540</v>
      </c>
      <c r="S17" s="680"/>
      <c r="T17" s="680"/>
      <c r="U17" s="680"/>
      <c r="V17" s="680"/>
      <c r="W17" s="680"/>
      <c r="X17" s="680"/>
      <c r="Y17" s="681"/>
      <c r="Z17" s="682">
        <v>0</v>
      </c>
      <c r="AA17" s="682"/>
      <c r="AB17" s="682"/>
      <c r="AC17" s="682"/>
      <c r="AD17" s="683">
        <v>4540</v>
      </c>
      <c r="AE17" s="683"/>
      <c r="AF17" s="683"/>
      <c r="AG17" s="683"/>
      <c r="AH17" s="683"/>
      <c r="AI17" s="683"/>
      <c r="AJ17" s="683"/>
      <c r="AK17" s="683"/>
      <c r="AL17" s="684">
        <v>0.1</v>
      </c>
      <c r="AM17" s="685"/>
      <c r="AN17" s="685"/>
      <c r="AO17" s="686"/>
      <c r="AP17" s="676" t="s">
        <v>265</v>
      </c>
      <c r="AQ17" s="677"/>
      <c r="AR17" s="677"/>
      <c r="AS17" s="677"/>
      <c r="AT17" s="677"/>
      <c r="AU17" s="677"/>
      <c r="AV17" s="677"/>
      <c r="AW17" s="677"/>
      <c r="AX17" s="677"/>
      <c r="AY17" s="677"/>
      <c r="AZ17" s="677"/>
      <c r="BA17" s="677"/>
      <c r="BB17" s="677"/>
      <c r="BC17" s="677"/>
      <c r="BD17" s="677"/>
      <c r="BE17" s="677"/>
      <c r="BF17" s="678"/>
      <c r="BG17" s="679" t="s">
        <v>128</v>
      </c>
      <c r="BH17" s="680"/>
      <c r="BI17" s="680"/>
      <c r="BJ17" s="680"/>
      <c r="BK17" s="680"/>
      <c r="BL17" s="680"/>
      <c r="BM17" s="680"/>
      <c r="BN17" s="681"/>
      <c r="BO17" s="682" t="s">
        <v>128</v>
      </c>
      <c r="BP17" s="682"/>
      <c r="BQ17" s="682"/>
      <c r="BR17" s="682"/>
      <c r="BS17" s="688" t="s">
        <v>128</v>
      </c>
      <c r="BT17" s="680"/>
      <c r="BU17" s="680"/>
      <c r="BV17" s="680"/>
      <c r="BW17" s="680"/>
      <c r="BX17" s="680"/>
      <c r="BY17" s="680"/>
      <c r="BZ17" s="680"/>
      <c r="CA17" s="680"/>
      <c r="CB17" s="689"/>
      <c r="CD17" s="694" t="s">
        <v>266</v>
      </c>
      <c r="CE17" s="695"/>
      <c r="CF17" s="695"/>
      <c r="CG17" s="695"/>
      <c r="CH17" s="695"/>
      <c r="CI17" s="695"/>
      <c r="CJ17" s="695"/>
      <c r="CK17" s="695"/>
      <c r="CL17" s="695"/>
      <c r="CM17" s="695"/>
      <c r="CN17" s="695"/>
      <c r="CO17" s="695"/>
      <c r="CP17" s="695"/>
      <c r="CQ17" s="696"/>
      <c r="CR17" s="679">
        <v>1067861</v>
      </c>
      <c r="CS17" s="680"/>
      <c r="CT17" s="680"/>
      <c r="CU17" s="680"/>
      <c r="CV17" s="680"/>
      <c r="CW17" s="680"/>
      <c r="CX17" s="680"/>
      <c r="CY17" s="681"/>
      <c r="CZ17" s="682">
        <v>11.8</v>
      </c>
      <c r="DA17" s="682"/>
      <c r="DB17" s="682"/>
      <c r="DC17" s="682"/>
      <c r="DD17" s="688" t="s">
        <v>128</v>
      </c>
      <c r="DE17" s="680"/>
      <c r="DF17" s="680"/>
      <c r="DG17" s="680"/>
      <c r="DH17" s="680"/>
      <c r="DI17" s="680"/>
      <c r="DJ17" s="680"/>
      <c r="DK17" s="680"/>
      <c r="DL17" s="680"/>
      <c r="DM17" s="680"/>
      <c r="DN17" s="680"/>
      <c r="DO17" s="680"/>
      <c r="DP17" s="681"/>
      <c r="DQ17" s="688">
        <v>1055471</v>
      </c>
      <c r="DR17" s="680"/>
      <c r="DS17" s="680"/>
      <c r="DT17" s="680"/>
      <c r="DU17" s="680"/>
      <c r="DV17" s="680"/>
      <c r="DW17" s="680"/>
      <c r="DX17" s="680"/>
      <c r="DY17" s="680"/>
      <c r="DZ17" s="680"/>
      <c r="EA17" s="680"/>
      <c r="EB17" s="680"/>
      <c r="EC17" s="689"/>
    </row>
    <row r="18" spans="2:133" ht="11.25" customHeight="1" x14ac:dyDescent="0.15">
      <c r="B18" s="676" t="s">
        <v>267</v>
      </c>
      <c r="C18" s="677"/>
      <c r="D18" s="677"/>
      <c r="E18" s="677"/>
      <c r="F18" s="677"/>
      <c r="G18" s="677"/>
      <c r="H18" s="677"/>
      <c r="I18" s="677"/>
      <c r="J18" s="677"/>
      <c r="K18" s="677"/>
      <c r="L18" s="677"/>
      <c r="M18" s="677"/>
      <c r="N18" s="677"/>
      <c r="O18" s="677"/>
      <c r="P18" s="677"/>
      <c r="Q18" s="678"/>
      <c r="R18" s="679">
        <v>2957035</v>
      </c>
      <c r="S18" s="680"/>
      <c r="T18" s="680"/>
      <c r="U18" s="680"/>
      <c r="V18" s="680"/>
      <c r="W18" s="680"/>
      <c r="X18" s="680"/>
      <c r="Y18" s="681"/>
      <c r="Z18" s="682">
        <v>31.7</v>
      </c>
      <c r="AA18" s="682"/>
      <c r="AB18" s="682"/>
      <c r="AC18" s="682"/>
      <c r="AD18" s="683">
        <v>2734658</v>
      </c>
      <c r="AE18" s="683"/>
      <c r="AF18" s="683"/>
      <c r="AG18" s="683"/>
      <c r="AH18" s="683"/>
      <c r="AI18" s="683"/>
      <c r="AJ18" s="683"/>
      <c r="AK18" s="683"/>
      <c r="AL18" s="684">
        <v>53.1</v>
      </c>
      <c r="AM18" s="685"/>
      <c r="AN18" s="685"/>
      <c r="AO18" s="686"/>
      <c r="AP18" s="676" t="s">
        <v>268</v>
      </c>
      <c r="AQ18" s="677"/>
      <c r="AR18" s="677"/>
      <c r="AS18" s="677"/>
      <c r="AT18" s="677"/>
      <c r="AU18" s="677"/>
      <c r="AV18" s="677"/>
      <c r="AW18" s="677"/>
      <c r="AX18" s="677"/>
      <c r="AY18" s="677"/>
      <c r="AZ18" s="677"/>
      <c r="BA18" s="677"/>
      <c r="BB18" s="677"/>
      <c r="BC18" s="677"/>
      <c r="BD18" s="677"/>
      <c r="BE18" s="677"/>
      <c r="BF18" s="678"/>
      <c r="BG18" s="679" t="s">
        <v>128</v>
      </c>
      <c r="BH18" s="680"/>
      <c r="BI18" s="680"/>
      <c r="BJ18" s="680"/>
      <c r="BK18" s="680"/>
      <c r="BL18" s="680"/>
      <c r="BM18" s="680"/>
      <c r="BN18" s="681"/>
      <c r="BO18" s="682" t="s">
        <v>128</v>
      </c>
      <c r="BP18" s="682"/>
      <c r="BQ18" s="682"/>
      <c r="BR18" s="682"/>
      <c r="BS18" s="688" t="s">
        <v>128</v>
      </c>
      <c r="BT18" s="680"/>
      <c r="BU18" s="680"/>
      <c r="BV18" s="680"/>
      <c r="BW18" s="680"/>
      <c r="BX18" s="680"/>
      <c r="BY18" s="680"/>
      <c r="BZ18" s="680"/>
      <c r="CA18" s="680"/>
      <c r="CB18" s="689"/>
      <c r="CD18" s="694" t="s">
        <v>269</v>
      </c>
      <c r="CE18" s="695"/>
      <c r="CF18" s="695"/>
      <c r="CG18" s="695"/>
      <c r="CH18" s="695"/>
      <c r="CI18" s="695"/>
      <c r="CJ18" s="695"/>
      <c r="CK18" s="695"/>
      <c r="CL18" s="695"/>
      <c r="CM18" s="695"/>
      <c r="CN18" s="695"/>
      <c r="CO18" s="695"/>
      <c r="CP18" s="695"/>
      <c r="CQ18" s="696"/>
      <c r="CR18" s="679" t="s">
        <v>128</v>
      </c>
      <c r="CS18" s="680"/>
      <c r="CT18" s="680"/>
      <c r="CU18" s="680"/>
      <c r="CV18" s="680"/>
      <c r="CW18" s="680"/>
      <c r="CX18" s="680"/>
      <c r="CY18" s="681"/>
      <c r="CZ18" s="682" t="s">
        <v>128</v>
      </c>
      <c r="DA18" s="682"/>
      <c r="DB18" s="682"/>
      <c r="DC18" s="682"/>
      <c r="DD18" s="688" t="s">
        <v>128</v>
      </c>
      <c r="DE18" s="680"/>
      <c r="DF18" s="680"/>
      <c r="DG18" s="680"/>
      <c r="DH18" s="680"/>
      <c r="DI18" s="680"/>
      <c r="DJ18" s="680"/>
      <c r="DK18" s="680"/>
      <c r="DL18" s="680"/>
      <c r="DM18" s="680"/>
      <c r="DN18" s="680"/>
      <c r="DO18" s="680"/>
      <c r="DP18" s="681"/>
      <c r="DQ18" s="688" t="s">
        <v>128</v>
      </c>
      <c r="DR18" s="680"/>
      <c r="DS18" s="680"/>
      <c r="DT18" s="680"/>
      <c r="DU18" s="680"/>
      <c r="DV18" s="680"/>
      <c r="DW18" s="680"/>
      <c r="DX18" s="680"/>
      <c r="DY18" s="680"/>
      <c r="DZ18" s="680"/>
      <c r="EA18" s="680"/>
      <c r="EB18" s="680"/>
      <c r="EC18" s="689"/>
    </row>
    <row r="19" spans="2:133" ht="11.25" customHeight="1" x14ac:dyDescent="0.15">
      <c r="B19" s="676" t="s">
        <v>270</v>
      </c>
      <c r="C19" s="677"/>
      <c r="D19" s="677"/>
      <c r="E19" s="677"/>
      <c r="F19" s="677"/>
      <c r="G19" s="677"/>
      <c r="H19" s="677"/>
      <c r="I19" s="677"/>
      <c r="J19" s="677"/>
      <c r="K19" s="677"/>
      <c r="L19" s="677"/>
      <c r="M19" s="677"/>
      <c r="N19" s="677"/>
      <c r="O19" s="677"/>
      <c r="P19" s="677"/>
      <c r="Q19" s="678"/>
      <c r="R19" s="679">
        <v>2734658</v>
      </c>
      <c r="S19" s="680"/>
      <c r="T19" s="680"/>
      <c r="U19" s="680"/>
      <c r="V19" s="680"/>
      <c r="W19" s="680"/>
      <c r="X19" s="680"/>
      <c r="Y19" s="681"/>
      <c r="Z19" s="682">
        <v>29.3</v>
      </c>
      <c r="AA19" s="682"/>
      <c r="AB19" s="682"/>
      <c r="AC19" s="682"/>
      <c r="AD19" s="683">
        <v>2734658</v>
      </c>
      <c r="AE19" s="683"/>
      <c r="AF19" s="683"/>
      <c r="AG19" s="683"/>
      <c r="AH19" s="683"/>
      <c r="AI19" s="683"/>
      <c r="AJ19" s="683"/>
      <c r="AK19" s="683"/>
      <c r="AL19" s="684">
        <v>53.1</v>
      </c>
      <c r="AM19" s="685"/>
      <c r="AN19" s="685"/>
      <c r="AO19" s="686"/>
      <c r="AP19" s="676" t="s">
        <v>271</v>
      </c>
      <c r="AQ19" s="677"/>
      <c r="AR19" s="677"/>
      <c r="AS19" s="677"/>
      <c r="AT19" s="677"/>
      <c r="AU19" s="677"/>
      <c r="AV19" s="677"/>
      <c r="AW19" s="677"/>
      <c r="AX19" s="677"/>
      <c r="AY19" s="677"/>
      <c r="AZ19" s="677"/>
      <c r="BA19" s="677"/>
      <c r="BB19" s="677"/>
      <c r="BC19" s="677"/>
      <c r="BD19" s="677"/>
      <c r="BE19" s="677"/>
      <c r="BF19" s="678"/>
      <c r="BG19" s="679">
        <v>3946</v>
      </c>
      <c r="BH19" s="680"/>
      <c r="BI19" s="680"/>
      <c r="BJ19" s="680"/>
      <c r="BK19" s="680"/>
      <c r="BL19" s="680"/>
      <c r="BM19" s="680"/>
      <c r="BN19" s="681"/>
      <c r="BO19" s="682">
        <v>0.2</v>
      </c>
      <c r="BP19" s="682"/>
      <c r="BQ19" s="682"/>
      <c r="BR19" s="682"/>
      <c r="BS19" s="688" t="s">
        <v>128</v>
      </c>
      <c r="BT19" s="680"/>
      <c r="BU19" s="680"/>
      <c r="BV19" s="680"/>
      <c r="BW19" s="680"/>
      <c r="BX19" s="680"/>
      <c r="BY19" s="680"/>
      <c r="BZ19" s="680"/>
      <c r="CA19" s="680"/>
      <c r="CB19" s="689"/>
      <c r="CD19" s="694" t="s">
        <v>272</v>
      </c>
      <c r="CE19" s="695"/>
      <c r="CF19" s="695"/>
      <c r="CG19" s="695"/>
      <c r="CH19" s="695"/>
      <c r="CI19" s="695"/>
      <c r="CJ19" s="695"/>
      <c r="CK19" s="695"/>
      <c r="CL19" s="695"/>
      <c r="CM19" s="695"/>
      <c r="CN19" s="695"/>
      <c r="CO19" s="695"/>
      <c r="CP19" s="695"/>
      <c r="CQ19" s="696"/>
      <c r="CR19" s="679" t="s">
        <v>128</v>
      </c>
      <c r="CS19" s="680"/>
      <c r="CT19" s="680"/>
      <c r="CU19" s="680"/>
      <c r="CV19" s="680"/>
      <c r="CW19" s="680"/>
      <c r="CX19" s="680"/>
      <c r="CY19" s="681"/>
      <c r="CZ19" s="682" t="s">
        <v>128</v>
      </c>
      <c r="DA19" s="682"/>
      <c r="DB19" s="682"/>
      <c r="DC19" s="682"/>
      <c r="DD19" s="688" t="s">
        <v>128</v>
      </c>
      <c r="DE19" s="680"/>
      <c r="DF19" s="680"/>
      <c r="DG19" s="680"/>
      <c r="DH19" s="680"/>
      <c r="DI19" s="680"/>
      <c r="DJ19" s="680"/>
      <c r="DK19" s="680"/>
      <c r="DL19" s="680"/>
      <c r="DM19" s="680"/>
      <c r="DN19" s="680"/>
      <c r="DO19" s="680"/>
      <c r="DP19" s="681"/>
      <c r="DQ19" s="688" t="s">
        <v>128</v>
      </c>
      <c r="DR19" s="680"/>
      <c r="DS19" s="680"/>
      <c r="DT19" s="680"/>
      <c r="DU19" s="680"/>
      <c r="DV19" s="680"/>
      <c r="DW19" s="680"/>
      <c r="DX19" s="680"/>
      <c r="DY19" s="680"/>
      <c r="DZ19" s="680"/>
      <c r="EA19" s="680"/>
      <c r="EB19" s="680"/>
      <c r="EC19" s="689"/>
    </row>
    <row r="20" spans="2:133" ht="11.25" customHeight="1" x14ac:dyDescent="0.15">
      <c r="B20" s="676" t="s">
        <v>273</v>
      </c>
      <c r="C20" s="677"/>
      <c r="D20" s="677"/>
      <c r="E20" s="677"/>
      <c r="F20" s="677"/>
      <c r="G20" s="677"/>
      <c r="H20" s="677"/>
      <c r="I20" s="677"/>
      <c r="J20" s="677"/>
      <c r="K20" s="677"/>
      <c r="L20" s="677"/>
      <c r="M20" s="677"/>
      <c r="N20" s="677"/>
      <c r="O20" s="677"/>
      <c r="P20" s="677"/>
      <c r="Q20" s="678"/>
      <c r="R20" s="679">
        <v>222322</v>
      </c>
      <c r="S20" s="680"/>
      <c r="T20" s="680"/>
      <c r="U20" s="680"/>
      <c r="V20" s="680"/>
      <c r="W20" s="680"/>
      <c r="X20" s="680"/>
      <c r="Y20" s="681"/>
      <c r="Z20" s="682">
        <v>2.4</v>
      </c>
      <c r="AA20" s="682"/>
      <c r="AB20" s="682"/>
      <c r="AC20" s="682"/>
      <c r="AD20" s="683" t="s">
        <v>128</v>
      </c>
      <c r="AE20" s="683"/>
      <c r="AF20" s="683"/>
      <c r="AG20" s="683"/>
      <c r="AH20" s="683"/>
      <c r="AI20" s="683"/>
      <c r="AJ20" s="683"/>
      <c r="AK20" s="683"/>
      <c r="AL20" s="684" t="s">
        <v>128</v>
      </c>
      <c r="AM20" s="685"/>
      <c r="AN20" s="685"/>
      <c r="AO20" s="686"/>
      <c r="AP20" s="676" t="s">
        <v>274</v>
      </c>
      <c r="AQ20" s="677"/>
      <c r="AR20" s="677"/>
      <c r="AS20" s="677"/>
      <c r="AT20" s="677"/>
      <c r="AU20" s="677"/>
      <c r="AV20" s="677"/>
      <c r="AW20" s="677"/>
      <c r="AX20" s="677"/>
      <c r="AY20" s="677"/>
      <c r="AZ20" s="677"/>
      <c r="BA20" s="677"/>
      <c r="BB20" s="677"/>
      <c r="BC20" s="677"/>
      <c r="BD20" s="677"/>
      <c r="BE20" s="677"/>
      <c r="BF20" s="678"/>
      <c r="BG20" s="679">
        <v>3946</v>
      </c>
      <c r="BH20" s="680"/>
      <c r="BI20" s="680"/>
      <c r="BJ20" s="680"/>
      <c r="BK20" s="680"/>
      <c r="BL20" s="680"/>
      <c r="BM20" s="680"/>
      <c r="BN20" s="681"/>
      <c r="BO20" s="682">
        <v>0.2</v>
      </c>
      <c r="BP20" s="682"/>
      <c r="BQ20" s="682"/>
      <c r="BR20" s="682"/>
      <c r="BS20" s="688" t="s">
        <v>128</v>
      </c>
      <c r="BT20" s="680"/>
      <c r="BU20" s="680"/>
      <c r="BV20" s="680"/>
      <c r="BW20" s="680"/>
      <c r="BX20" s="680"/>
      <c r="BY20" s="680"/>
      <c r="BZ20" s="680"/>
      <c r="CA20" s="680"/>
      <c r="CB20" s="689"/>
      <c r="CD20" s="694" t="s">
        <v>275</v>
      </c>
      <c r="CE20" s="695"/>
      <c r="CF20" s="695"/>
      <c r="CG20" s="695"/>
      <c r="CH20" s="695"/>
      <c r="CI20" s="695"/>
      <c r="CJ20" s="695"/>
      <c r="CK20" s="695"/>
      <c r="CL20" s="695"/>
      <c r="CM20" s="695"/>
      <c r="CN20" s="695"/>
      <c r="CO20" s="695"/>
      <c r="CP20" s="695"/>
      <c r="CQ20" s="696"/>
      <c r="CR20" s="679">
        <v>9012409</v>
      </c>
      <c r="CS20" s="680"/>
      <c r="CT20" s="680"/>
      <c r="CU20" s="680"/>
      <c r="CV20" s="680"/>
      <c r="CW20" s="680"/>
      <c r="CX20" s="680"/>
      <c r="CY20" s="681"/>
      <c r="CZ20" s="682">
        <v>100</v>
      </c>
      <c r="DA20" s="682"/>
      <c r="DB20" s="682"/>
      <c r="DC20" s="682"/>
      <c r="DD20" s="688">
        <v>2404454</v>
      </c>
      <c r="DE20" s="680"/>
      <c r="DF20" s="680"/>
      <c r="DG20" s="680"/>
      <c r="DH20" s="680"/>
      <c r="DI20" s="680"/>
      <c r="DJ20" s="680"/>
      <c r="DK20" s="680"/>
      <c r="DL20" s="680"/>
      <c r="DM20" s="680"/>
      <c r="DN20" s="680"/>
      <c r="DO20" s="680"/>
      <c r="DP20" s="681"/>
      <c r="DQ20" s="688">
        <v>5767871</v>
      </c>
      <c r="DR20" s="680"/>
      <c r="DS20" s="680"/>
      <c r="DT20" s="680"/>
      <c r="DU20" s="680"/>
      <c r="DV20" s="680"/>
      <c r="DW20" s="680"/>
      <c r="DX20" s="680"/>
      <c r="DY20" s="680"/>
      <c r="DZ20" s="680"/>
      <c r="EA20" s="680"/>
      <c r="EB20" s="680"/>
      <c r="EC20" s="689"/>
    </row>
    <row r="21" spans="2:133" ht="11.25" customHeight="1" x14ac:dyDescent="0.15">
      <c r="B21" s="676" t="s">
        <v>276</v>
      </c>
      <c r="C21" s="677"/>
      <c r="D21" s="677"/>
      <c r="E21" s="677"/>
      <c r="F21" s="677"/>
      <c r="G21" s="677"/>
      <c r="H21" s="677"/>
      <c r="I21" s="677"/>
      <c r="J21" s="677"/>
      <c r="K21" s="677"/>
      <c r="L21" s="677"/>
      <c r="M21" s="677"/>
      <c r="N21" s="677"/>
      <c r="O21" s="677"/>
      <c r="P21" s="677"/>
      <c r="Q21" s="678"/>
      <c r="R21" s="679">
        <v>55</v>
      </c>
      <c r="S21" s="680"/>
      <c r="T21" s="680"/>
      <c r="U21" s="680"/>
      <c r="V21" s="680"/>
      <c r="W21" s="680"/>
      <c r="X21" s="680"/>
      <c r="Y21" s="681"/>
      <c r="Z21" s="682">
        <v>0</v>
      </c>
      <c r="AA21" s="682"/>
      <c r="AB21" s="682"/>
      <c r="AC21" s="682"/>
      <c r="AD21" s="683" t="s">
        <v>128</v>
      </c>
      <c r="AE21" s="683"/>
      <c r="AF21" s="683"/>
      <c r="AG21" s="683"/>
      <c r="AH21" s="683"/>
      <c r="AI21" s="683"/>
      <c r="AJ21" s="683"/>
      <c r="AK21" s="683"/>
      <c r="AL21" s="684" t="s">
        <v>128</v>
      </c>
      <c r="AM21" s="685"/>
      <c r="AN21" s="685"/>
      <c r="AO21" s="686"/>
      <c r="AP21" s="697" t="s">
        <v>277</v>
      </c>
      <c r="AQ21" s="698"/>
      <c r="AR21" s="698"/>
      <c r="AS21" s="698"/>
      <c r="AT21" s="698"/>
      <c r="AU21" s="698"/>
      <c r="AV21" s="698"/>
      <c r="AW21" s="698"/>
      <c r="AX21" s="698"/>
      <c r="AY21" s="698"/>
      <c r="AZ21" s="698"/>
      <c r="BA21" s="698"/>
      <c r="BB21" s="698"/>
      <c r="BC21" s="698"/>
      <c r="BD21" s="698"/>
      <c r="BE21" s="698"/>
      <c r="BF21" s="699"/>
      <c r="BG21" s="679">
        <v>3946</v>
      </c>
      <c r="BH21" s="680"/>
      <c r="BI21" s="680"/>
      <c r="BJ21" s="680"/>
      <c r="BK21" s="680"/>
      <c r="BL21" s="680"/>
      <c r="BM21" s="680"/>
      <c r="BN21" s="681"/>
      <c r="BO21" s="682">
        <v>0.2</v>
      </c>
      <c r="BP21" s="682"/>
      <c r="BQ21" s="682"/>
      <c r="BR21" s="682"/>
      <c r="BS21" s="688" t="s">
        <v>128</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278</v>
      </c>
      <c r="C22" s="677"/>
      <c r="D22" s="677"/>
      <c r="E22" s="677"/>
      <c r="F22" s="677"/>
      <c r="G22" s="677"/>
      <c r="H22" s="677"/>
      <c r="I22" s="677"/>
      <c r="J22" s="677"/>
      <c r="K22" s="677"/>
      <c r="L22" s="677"/>
      <c r="M22" s="677"/>
      <c r="N22" s="677"/>
      <c r="O22" s="677"/>
      <c r="P22" s="677"/>
      <c r="Q22" s="678"/>
      <c r="R22" s="679">
        <v>5330835</v>
      </c>
      <c r="S22" s="680"/>
      <c r="T22" s="680"/>
      <c r="U22" s="680"/>
      <c r="V22" s="680"/>
      <c r="W22" s="680"/>
      <c r="X22" s="680"/>
      <c r="Y22" s="681"/>
      <c r="Z22" s="682">
        <v>57.1</v>
      </c>
      <c r="AA22" s="682"/>
      <c r="AB22" s="682"/>
      <c r="AC22" s="682"/>
      <c r="AD22" s="683">
        <v>5108458</v>
      </c>
      <c r="AE22" s="683"/>
      <c r="AF22" s="683"/>
      <c r="AG22" s="683"/>
      <c r="AH22" s="683"/>
      <c r="AI22" s="683"/>
      <c r="AJ22" s="683"/>
      <c r="AK22" s="683"/>
      <c r="AL22" s="684">
        <v>99.3</v>
      </c>
      <c r="AM22" s="685"/>
      <c r="AN22" s="685"/>
      <c r="AO22" s="686"/>
      <c r="AP22" s="697" t="s">
        <v>279</v>
      </c>
      <c r="AQ22" s="698"/>
      <c r="AR22" s="698"/>
      <c r="AS22" s="698"/>
      <c r="AT22" s="698"/>
      <c r="AU22" s="698"/>
      <c r="AV22" s="698"/>
      <c r="AW22" s="698"/>
      <c r="AX22" s="698"/>
      <c r="AY22" s="698"/>
      <c r="AZ22" s="698"/>
      <c r="BA22" s="698"/>
      <c r="BB22" s="698"/>
      <c r="BC22" s="698"/>
      <c r="BD22" s="698"/>
      <c r="BE22" s="698"/>
      <c r="BF22" s="699"/>
      <c r="BG22" s="679" t="s">
        <v>128</v>
      </c>
      <c r="BH22" s="680"/>
      <c r="BI22" s="680"/>
      <c r="BJ22" s="680"/>
      <c r="BK22" s="680"/>
      <c r="BL22" s="680"/>
      <c r="BM22" s="680"/>
      <c r="BN22" s="681"/>
      <c r="BO22" s="682" t="s">
        <v>128</v>
      </c>
      <c r="BP22" s="682"/>
      <c r="BQ22" s="682"/>
      <c r="BR22" s="682"/>
      <c r="BS22" s="688" t="s">
        <v>128</v>
      </c>
      <c r="BT22" s="680"/>
      <c r="BU22" s="680"/>
      <c r="BV22" s="680"/>
      <c r="BW22" s="680"/>
      <c r="BX22" s="680"/>
      <c r="BY22" s="680"/>
      <c r="BZ22" s="680"/>
      <c r="CA22" s="680"/>
      <c r="CB22" s="689"/>
      <c r="CD22" s="661" t="s">
        <v>280</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281</v>
      </c>
      <c r="C23" s="677"/>
      <c r="D23" s="677"/>
      <c r="E23" s="677"/>
      <c r="F23" s="677"/>
      <c r="G23" s="677"/>
      <c r="H23" s="677"/>
      <c r="I23" s="677"/>
      <c r="J23" s="677"/>
      <c r="K23" s="677"/>
      <c r="L23" s="677"/>
      <c r="M23" s="677"/>
      <c r="N23" s="677"/>
      <c r="O23" s="677"/>
      <c r="P23" s="677"/>
      <c r="Q23" s="678"/>
      <c r="R23" s="679">
        <v>2502</v>
      </c>
      <c r="S23" s="680"/>
      <c r="T23" s="680"/>
      <c r="U23" s="680"/>
      <c r="V23" s="680"/>
      <c r="W23" s="680"/>
      <c r="X23" s="680"/>
      <c r="Y23" s="681"/>
      <c r="Z23" s="682">
        <v>0</v>
      </c>
      <c r="AA23" s="682"/>
      <c r="AB23" s="682"/>
      <c r="AC23" s="682"/>
      <c r="AD23" s="683">
        <v>2502</v>
      </c>
      <c r="AE23" s="683"/>
      <c r="AF23" s="683"/>
      <c r="AG23" s="683"/>
      <c r="AH23" s="683"/>
      <c r="AI23" s="683"/>
      <c r="AJ23" s="683"/>
      <c r="AK23" s="683"/>
      <c r="AL23" s="684">
        <v>0</v>
      </c>
      <c r="AM23" s="685"/>
      <c r="AN23" s="685"/>
      <c r="AO23" s="686"/>
      <c r="AP23" s="697" t="s">
        <v>282</v>
      </c>
      <c r="AQ23" s="698"/>
      <c r="AR23" s="698"/>
      <c r="AS23" s="698"/>
      <c r="AT23" s="698"/>
      <c r="AU23" s="698"/>
      <c r="AV23" s="698"/>
      <c r="AW23" s="698"/>
      <c r="AX23" s="698"/>
      <c r="AY23" s="698"/>
      <c r="AZ23" s="698"/>
      <c r="BA23" s="698"/>
      <c r="BB23" s="698"/>
      <c r="BC23" s="698"/>
      <c r="BD23" s="698"/>
      <c r="BE23" s="698"/>
      <c r="BF23" s="699"/>
      <c r="BG23" s="679" t="s">
        <v>128</v>
      </c>
      <c r="BH23" s="680"/>
      <c r="BI23" s="680"/>
      <c r="BJ23" s="680"/>
      <c r="BK23" s="680"/>
      <c r="BL23" s="680"/>
      <c r="BM23" s="680"/>
      <c r="BN23" s="681"/>
      <c r="BO23" s="682" t="s">
        <v>128</v>
      </c>
      <c r="BP23" s="682"/>
      <c r="BQ23" s="682"/>
      <c r="BR23" s="682"/>
      <c r="BS23" s="688" t="s">
        <v>128</v>
      </c>
      <c r="BT23" s="680"/>
      <c r="BU23" s="680"/>
      <c r="BV23" s="680"/>
      <c r="BW23" s="680"/>
      <c r="BX23" s="680"/>
      <c r="BY23" s="680"/>
      <c r="BZ23" s="680"/>
      <c r="CA23" s="680"/>
      <c r="CB23" s="689"/>
      <c r="CD23" s="661" t="s">
        <v>222</v>
      </c>
      <c r="CE23" s="662"/>
      <c r="CF23" s="662"/>
      <c r="CG23" s="662"/>
      <c r="CH23" s="662"/>
      <c r="CI23" s="662"/>
      <c r="CJ23" s="662"/>
      <c r="CK23" s="662"/>
      <c r="CL23" s="662"/>
      <c r="CM23" s="662"/>
      <c r="CN23" s="662"/>
      <c r="CO23" s="662"/>
      <c r="CP23" s="662"/>
      <c r="CQ23" s="663"/>
      <c r="CR23" s="661" t="s">
        <v>283</v>
      </c>
      <c r="CS23" s="662"/>
      <c r="CT23" s="662"/>
      <c r="CU23" s="662"/>
      <c r="CV23" s="662"/>
      <c r="CW23" s="662"/>
      <c r="CX23" s="662"/>
      <c r="CY23" s="663"/>
      <c r="CZ23" s="661" t="s">
        <v>284</v>
      </c>
      <c r="DA23" s="662"/>
      <c r="DB23" s="662"/>
      <c r="DC23" s="663"/>
      <c r="DD23" s="661" t="s">
        <v>285</v>
      </c>
      <c r="DE23" s="662"/>
      <c r="DF23" s="662"/>
      <c r="DG23" s="662"/>
      <c r="DH23" s="662"/>
      <c r="DI23" s="662"/>
      <c r="DJ23" s="662"/>
      <c r="DK23" s="663"/>
      <c r="DL23" s="709" t="s">
        <v>286</v>
      </c>
      <c r="DM23" s="710"/>
      <c r="DN23" s="710"/>
      <c r="DO23" s="710"/>
      <c r="DP23" s="710"/>
      <c r="DQ23" s="710"/>
      <c r="DR23" s="710"/>
      <c r="DS23" s="710"/>
      <c r="DT23" s="710"/>
      <c r="DU23" s="710"/>
      <c r="DV23" s="711"/>
      <c r="DW23" s="661" t="s">
        <v>287</v>
      </c>
      <c r="DX23" s="662"/>
      <c r="DY23" s="662"/>
      <c r="DZ23" s="662"/>
      <c r="EA23" s="662"/>
      <c r="EB23" s="662"/>
      <c r="EC23" s="663"/>
    </row>
    <row r="24" spans="2:133" ht="11.25" customHeight="1" x14ac:dyDescent="0.15">
      <c r="B24" s="676" t="s">
        <v>288</v>
      </c>
      <c r="C24" s="677"/>
      <c r="D24" s="677"/>
      <c r="E24" s="677"/>
      <c r="F24" s="677"/>
      <c r="G24" s="677"/>
      <c r="H24" s="677"/>
      <c r="I24" s="677"/>
      <c r="J24" s="677"/>
      <c r="K24" s="677"/>
      <c r="L24" s="677"/>
      <c r="M24" s="677"/>
      <c r="N24" s="677"/>
      <c r="O24" s="677"/>
      <c r="P24" s="677"/>
      <c r="Q24" s="678"/>
      <c r="R24" s="679">
        <v>76913</v>
      </c>
      <c r="S24" s="680"/>
      <c r="T24" s="680"/>
      <c r="U24" s="680"/>
      <c r="V24" s="680"/>
      <c r="W24" s="680"/>
      <c r="X24" s="680"/>
      <c r="Y24" s="681"/>
      <c r="Z24" s="682">
        <v>0.8</v>
      </c>
      <c r="AA24" s="682"/>
      <c r="AB24" s="682"/>
      <c r="AC24" s="682"/>
      <c r="AD24" s="683" t="s">
        <v>128</v>
      </c>
      <c r="AE24" s="683"/>
      <c r="AF24" s="683"/>
      <c r="AG24" s="683"/>
      <c r="AH24" s="683"/>
      <c r="AI24" s="683"/>
      <c r="AJ24" s="683"/>
      <c r="AK24" s="683"/>
      <c r="AL24" s="684" t="s">
        <v>128</v>
      </c>
      <c r="AM24" s="685"/>
      <c r="AN24" s="685"/>
      <c r="AO24" s="686"/>
      <c r="AP24" s="697" t="s">
        <v>289</v>
      </c>
      <c r="AQ24" s="698"/>
      <c r="AR24" s="698"/>
      <c r="AS24" s="698"/>
      <c r="AT24" s="698"/>
      <c r="AU24" s="698"/>
      <c r="AV24" s="698"/>
      <c r="AW24" s="698"/>
      <c r="AX24" s="698"/>
      <c r="AY24" s="698"/>
      <c r="AZ24" s="698"/>
      <c r="BA24" s="698"/>
      <c r="BB24" s="698"/>
      <c r="BC24" s="698"/>
      <c r="BD24" s="698"/>
      <c r="BE24" s="698"/>
      <c r="BF24" s="699"/>
      <c r="BG24" s="679" t="s">
        <v>128</v>
      </c>
      <c r="BH24" s="680"/>
      <c r="BI24" s="680"/>
      <c r="BJ24" s="680"/>
      <c r="BK24" s="680"/>
      <c r="BL24" s="680"/>
      <c r="BM24" s="680"/>
      <c r="BN24" s="681"/>
      <c r="BO24" s="682" t="s">
        <v>128</v>
      </c>
      <c r="BP24" s="682"/>
      <c r="BQ24" s="682"/>
      <c r="BR24" s="682"/>
      <c r="BS24" s="688" t="s">
        <v>128</v>
      </c>
      <c r="BT24" s="680"/>
      <c r="BU24" s="680"/>
      <c r="BV24" s="680"/>
      <c r="BW24" s="680"/>
      <c r="BX24" s="680"/>
      <c r="BY24" s="680"/>
      <c r="BZ24" s="680"/>
      <c r="CA24" s="680"/>
      <c r="CB24" s="689"/>
      <c r="CD24" s="690" t="s">
        <v>290</v>
      </c>
      <c r="CE24" s="691"/>
      <c r="CF24" s="691"/>
      <c r="CG24" s="691"/>
      <c r="CH24" s="691"/>
      <c r="CI24" s="691"/>
      <c r="CJ24" s="691"/>
      <c r="CK24" s="691"/>
      <c r="CL24" s="691"/>
      <c r="CM24" s="691"/>
      <c r="CN24" s="691"/>
      <c r="CO24" s="691"/>
      <c r="CP24" s="691"/>
      <c r="CQ24" s="692"/>
      <c r="CR24" s="668">
        <v>3281517</v>
      </c>
      <c r="CS24" s="669"/>
      <c r="CT24" s="669"/>
      <c r="CU24" s="669"/>
      <c r="CV24" s="669"/>
      <c r="CW24" s="669"/>
      <c r="CX24" s="669"/>
      <c r="CY24" s="670"/>
      <c r="CZ24" s="673">
        <v>36.4</v>
      </c>
      <c r="DA24" s="674"/>
      <c r="DB24" s="674"/>
      <c r="DC24" s="693"/>
      <c r="DD24" s="712">
        <v>2772801</v>
      </c>
      <c r="DE24" s="669"/>
      <c r="DF24" s="669"/>
      <c r="DG24" s="669"/>
      <c r="DH24" s="669"/>
      <c r="DI24" s="669"/>
      <c r="DJ24" s="669"/>
      <c r="DK24" s="670"/>
      <c r="DL24" s="712">
        <v>2757373</v>
      </c>
      <c r="DM24" s="669"/>
      <c r="DN24" s="669"/>
      <c r="DO24" s="669"/>
      <c r="DP24" s="669"/>
      <c r="DQ24" s="669"/>
      <c r="DR24" s="669"/>
      <c r="DS24" s="669"/>
      <c r="DT24" s="669"/>
      <c r="DU24" s="669"/>
      <c r="DV24" s="670"/>
      <c r="DW24" s="673">
        <v>50.9</v>
      </c>
      <c r="DX24" s="674"/>
      <c r="DY24" s="674"/>
      <c r="DZ24" s="674"/>
      <c r="EA24" s="674"/>
      <c r="EB24" s="674"/>
      <c r="EC24" s="675"/>
    </row>
    <row r="25" spans="2:133" ht="11.25" customHeight="1" x14ac:dyDescent="0.15">
      <c r="B25" s="676" t="s">
        <v>291</v>
      </c>
      <c r="C25" s="677"/>
      <c r="D25" s="677"/>
      <c r="E25" s="677"/>
      <c r="F25" s="677"/>
      <c r="G25" s="677"/>
      <c r="H25" s="677"/>
      <c r="I25" s="677"/>
      <c r="J25" s="677"/>
      <c r="K25" s="677"/>
      <c r="L25" s="677"/>
      <c r="M25" s="677"/>
      <c r="N25" s="677"/>
      <c r="O25" s="677"/>
      <c r="P25" s="677"/>
      <c r="Q25" s="678"/>
      <c r="R25" s="679">
        <v>62166</v>
      </c>
      <c r="S25" s="680"/>
      <c r="T25" s="680"/>
      <c r="U25" s="680"/>
      <c r="V25" s="680"/>
      <c r="W25" s="680"/>
      <c r="X25" s="680"/>
      <c r="Y25" s="681"/>
      <c r="Z25" s="682">
        <v>0.7</v>
      </c>
      <c r="AA25" s="682"/>
      <c r="AB25" s="682"/>
      <c r="AC25" s="682"/>
      <c r="AD25" s="683">
        <v>1968</v>
      </c>
      <c r="AE25" s="683"/>
      <c r="AF25" s="683"/>
      <c r="AG25" s="683"/>
      <c r="AH25" s="683"/>
      <c r="AI25" s="683"/>
      <c r="AJ25" s="683"/>
      <c r="AK25" s="683"/>
      <c r="AL25" s="684">
        <v>0</v>
      </c>
      <c r="AM25" s="685"/>
      <c r="AN25" s="685"/>
      <c r="AO25" s="686"/>
      <c r="AP25" s="697" t="s">
        <v>292</v>
      </c>
      <c r="AQ25" s="698"/>
      <c r="AR25" s="698"/>
      <c r="AS25" s="698"/>
      <c r="AT25" s="698"/>
      <c r="AU25" s="698"/>
      <c r="AV25" s="698"/>
      <c r="AW25" s="698"/>
      <c r="AX25" s="698"/>
      <c r="AY25" s="698"/>
      <c r="AZ25" s="698"/>
      <c r="BA25" s="698"/>
      <c r="BB25" s="698"/>
      <c r="BC25" s="698"/>
      <c r="BD25" s="698"/>
      <c r="BE25" s="698"/>
      <c r="BF25" s="699"/>
      <c r="BG25" s="679" t="s">
        <v>128</v>
      </c>
      <c r="BH25" s="680"/>
      <c r="BI25" s="680"/>
      <c r="BJ25" s="680"/>
      <c r="BK25" s="680"/>
      <c r="BL25" s="680"/>
      <c r="BM25" s="680"/>
      <c r="BN25" s="681"/>
      <c r="BO25" s="682" t="s">
        <v>128</v>
      </c>
      <c r="BP25" s="682"/>
      <c r="BQ25" s="682"/>
      <c r="BR25" s="682"/>
      <c r="BS25" s="688" t="s">
        <v>128</v>
      </c>
      <c r="BT25" s="680"/>
      <c r="BU25" s="680"/>
      <c r="BV25" s="680"/>
      <c r="BW25" s="680"/>
      <c r="BX25" s="680"/>
      <c r="BY25" s="680"/>
      <c r="BZ25" s="680"/>
      <c r="CA25" s="680"/>
      <c r="CB25" s="689"/>
      <c r="CD25" s="694" t="s">
        <v>293</v>
      </c>
      <c r="CE25" s="695"/>
      <c r="CF25" s="695"/>
      <c r="CG25" s="695"/>
      <c r="CH25" s="695"/>
      <c r="CI25" s="695"/>
      <c r="CJ25" s="695"/>
      <c r="CK25" s="695"/>
      <c r="CL25" s="695"/>
      <c r="CM25" s="695"/>
      <c r="CN25" s="695"/>
      <c r="CO25" s="695"/>
      <c r="CP25" s="695"/>
      <c r="CQ25" s="696"/>
      <c r="CR25" s="679">
        <v>1438916</v>
      </c>
      <c r="CS25" s="715"/>
      <c r="CT25" s="715"/>
      <c r="CU25" s="715"/>
      <c r="CV25" s="715"/>
      <c r="CW25" s="715"/>
      <c r="CX25" s="715"/>
      <c r="CY25" s="716"/>
      <c r="CZ25" s="684">
        <v>16</v>
      </c>
      <c r="DA25" s="713"/>
      <c r="DB25" s="713"/>
      <c r="DC25" s="717"/>
      <c r="DD25" s="688">
        <v>1395520</v>
      </c>
      <c r="DE25" s="715"/>
      <c r="DF25" s="715"/>
      <c r="DG25" s="715"/>
      <c r="DH25" s="715"/>
      <c r="DI25" s="715"/>
      <c r="DJ25" s="715"/>
      <c r="DK25" s="716"/>
      <c r="DL25" s="688">
        <v>1380093</v>
      </c>
      <c r="DM25" s="715"/>
      <c r="DN25" s="715"/>
      <c r="DO25" s="715"/>
      <c r="DP25" s="715"/>
      <c r="DQ25" s="715"/>
      <c r="DR25" s="715"/>
      <c r="DS25" s="715"/>
      <c r="DT25" s="715"/>
      <c r="DU25" s="715"/>
      <c r="DV25" s="716"/>
      <c r="DW25" s="684">
        <v>25.5</v>
      </c>
      <c r="DX25" s="713"/>
      <c r="DY25" s="713"/>
      <c r="DZ25" s="713"/>
      <c r="EA25" s="713"/>
      <c r="EB25" s="713"/>
      <c r="EC25" s="714"/>
    </row>
    <row r="26" spans="2:133" ht="11.25" customHeight="1" x14ac:dyDescent="0.15">
      <c r="B26" s="676" t="s">
        <v>294</v>
      </c>
      <c r="C26" s="677"/>
      <c r="D26" s="677"/>
      <c r="E26" s="677"/>
      <c r="F26" s="677"/>
      <c r="G26" s="677"/>
      <c r="H26" s="677"/>
      <c r="I26" s="677"/>
      <c r="J26" s="677"/>
      <c r="K26" s="677"/>
      <c r="L26" s="677"/>
      <c r="M26" s="677"/>
      <c r="N26" s="677"/>
      <c r="O26" s="677"/>
      <c r="P26" s="677"/>
      <c r="Q26" s="678"/>
      <c r="R26" s="679">
        <v>9423</v>
      </c>
      <c r="S26" s="680"/>
      <c r="T26" s="680"/>
      <c r="U26" s="680"/>
      <c r="V26" s="680"/>
      <c r="W26" s="680"/>
      <c r="X26" s="680"/>
      <c r="Y26" s="681"/>
      <c r="Z26" s="682">
        <v>0.1</v>
      </c>
      <c r="AA26" s="682"/>
      <c r="AB26" s="682"/>
      <c r="AC26" s="682"/>
      <c r="AD26" s="683" t="s">
        <v>128</v>
      </c>
      <c r="AE26" s="683"/>
      <c r="AF26" s="683"/>
      <c r="AG26" s="683"/>
      <c r="AH26" s="683"/>
      <c r="AI26" s="683"/>
      <c r="AJ26" s="683"/>
      <c r="AK26" s="683"/>
      <c r="AL26" s="684" t="s">
        <v>128</v>
      </c>
      <c r="AM26" s="685"/>
      <c r="AN26" s="685"/>
      <c r="AO26" s="686"/>
      <c r="AP26" s="697" t="s">
        <v>295</v>
      </c>
      <c r="AQ26" s="718"/>
      <c r="AR26" s="718"/>
      <c r="AS26" s="718"/>
      <c r="AT26" s="718"/>
      <c r="AU26" s="718"/>
      <c r="AV26" s="718"/>
      <c r="AW26" s="718"/>
      <c r="AX26" s="718"/>
      <c r="AY26" s="718"/>
      <c r="AZ26" s="718"/>
      <c r="BA26" s="718"/>
      <c r="BB26" s="718"/>
      <c r="BC26" s="718"/>
      <c r="BD26" s="718"/>
      <c r="BE26" s="718"/>
      <c r="BF26" s="699"/>
      <c r="BG26" s="679" t="s">
        <v>128</v>
      </c>
      <c r="BH26" s="680"/>
      <c r="BI26" s="680"/>
      <c r="BJ26" s="680"/>
      <c r="BK26" s="680"/>
      <c r="BL26" s="680"/>
      <c r="BM26" s="680"/>
      <c r="BN26" s="681"/>
      <c r="BO26" s="682" t="s">
        <v>128</v>
      </c>
      <c r="BP26" s="682"/>
      <c r="BQ26" s="682"/>
      <c r="BR26" s="682"/>
      <c r="BS26" s="688" t="s">
        <v>128</v>
      </c>
      <c r="BT26" s="680"/>
      <c r="BU26" s="680"/>
      <c r="BV26" s="680"/>
      <c r="BW26" s="680"/>
      <c r="BX26" s="680"/>
      <c r="BY26" s="680"/>
      <c r="BZ26" s="680"/>
      <c r="CA26" s="680"/>
      <c r="CB26" s="689"/>
      <c r="CD26" s="694" t="s">
        <v>296</v>
      </c>
      <c r="CE26" s="695"/>
      <c r="CF26" s="695"/>
      <c r="CG26" s="695"/>
      <c r="CH26" s="695"/>
      <c r="CI26" s="695"/>
      <c r="CJ26" s="695"/>
      <c r="CK26" s="695"/>
      <c r="CL26" s="695"/>
      <c r="CM26" s="695"/>
      <c r="CN26" s="695"/>
      <c r="CO26" s="695"/>
      <c r="CP26" s="695"/>
      <c r="CQ26" s="696"/>
      <c r="CR26" s="679">
        <v>896841</v>
      </c>
      <c r="CS26" s="680"/>
      <c r="CT26" s="680"/>
      <c r="CU26" s="680"/>
      <c r="CV26" s="680"/>
      <c r="CW26" s="680"/>
      <c r="CX26" s="680"/>
      <c r="CY26" s="681"/>
      <c r="CZ26" s="684">
        <v>10</v>
      </c>
      <c r="DA26" s="713"/>
      <c r="DB26" s="713"/>
      <c r="DC26" s="717"/>
      <c r="DD26" s="688">
        <v>858296</v>
      </c>
      <c r="DE26" s="680"/>
      <c r="DF26" s="680"/>
      <c r="DG26" s="680"/>
      <c r="DH26" s="680"/>
      <c r="DI26" s="680"/>
      <c r="DJ26" s="680"/>
      <c r="DK26" s="681"/>
      <c r="DL26" s="688" t="s">
        <v>138</v>
      </c>
      <c r="DM26" s="680"/>
      <c r="DN26" s="680"/>
      <c r="DO26" s="680"/>
      <c r="DP26" s="680"/>
      <c r="DQ26" s="680"/>
      <c r="DR26" s="680"/>
      <c r="DS26" s="680"/>
      <c r="DT26" s="680"/>
      <c r="DU26" s="680"/>
      <c r="DV26" s="681"/>
      <c r="DW26" s="684" t="s">
        <v>128</v>
      </c>
      <c r="DX26" s="713"/>
      <c r="DY26" s="713"/>
      <c r="DZ26" s="713"/>
      <c r="EA26" s="713"/>
      <c r="EB26" s="713"/>
      <c r="EC26" s="714"/>
    </row>
    <row r="27" spans="2:133" ht="11.25" customHeight="1" x14ac:dyDescent="0.15">
      <c r="B27" s="676" t="s">
        <v>297</v>
      </c>
      <c r="C27" s="677"/>
      <c r="D27" s="677"/>
      <c r="E27" s="677"/>
      <c r="F27" s="677"/>
      <c r="G27" s="677"/>
      <c r="H27" s="677"/>
      <c r="I27" s="677"/>
      <c r="J27" s="677"/>
      <c r="K27" s="677"/>
      <c r="L27" s="677"/>
      <c r="M27" s="677"/>
      <c r="N27" s="677"/>
      <c r="O27" s="677"/>
      <c r="P27" s="677"/>
      <c r="Q27" s="678"/>
      <c r="R27" s="679">
        <v>377318</v>
      </c>
      <c r="S27" s="680"/>
      <c r="T27" s="680"/>
      <c r="U27" s="680"/>
      <c r="V27" s="680"/>
      <c r="W27" s="680"/>
      <c r="X27" s="680"/>
      <c r="Y27" s="681"/>
      <c r="Z27" s="682">
        <v>4</v>
      </c>
      <c r="AA27" s="682"/>
      <c r="AB27" s="682"/>
      <c r="AC27" s="682"/>
      <c r="AD27" s="683" t="s">
        <v>128</v>
      </c>
      <c r="AE27" s="683"/>
      <c r="AF27" s="683"/>
      <c r="AG27" s="683"/>
      <c r="AH27" s="683"/>
      <c r="AI27" s="683"/>
      <c r="AJ27" s="683"/>
      <c r="AK27" s="683"/>
      <c r="AL27" s="684" t="s">
        <v>128</v>
      </c>
      <c r="AM27" s="685"/>
      <c r="AN27" s="685"/>
      <c r="AO27" s="686"/>
      <c r="AP27" s="676" t="s">
        <v>298</v>
      </c>
      <c r="AQ27" s="677"/>
      <c r="AR27" s="677"/>
      <c r="AS27" s="677"/>
      <c r="AT27" s="677"/>
      <c r="AU27" s="677"/>
      <c r="AV27" s="677"/>
      <c r="AW27" s="677"/>
      <c r="AX27" s="677"/>
      <c r="AY27" s="677"/>
      <c r="AZ27" s="677"/>
      <c r="BA27" s="677"/>
      <c r="BB27" s="677"/>
      <c r="BC27" s="677"/>
      <c r="BD27" s="677"/>
      <c r="BE27" s="677"/>
      <c r="BF27" s="678"/>
      <c r="BG27" s="679">
        <v>1911943</v>
      </c>
      <c r="BH27" s="680"/>
      <c r="BI27" s="680"/>
      <c r="BJ27" s="680"/>
      <c r="BK27" s="680"/>
      <c r="BL27" s="680"/>
      <c r="BM27" s="680"/>
      <c r="BN27" s="681"/>
      <c r="BO27" s="682">
        <v>100</v>
      </c>
      <c r="BP27" s="682"/>
      <c r="BQ27" s="682"/>
      <c r="BR27" s="682"/>
      <c r="BS27" s="688">
        <v>26948</v>
      </c>
      <c r="BT27" s="680"/>
      <c r="BU27" s="680"/>
      <c r="BV27" s="680"/>
      <c r="BW27" s="680"/>
      <c r="BX27" s="680"/>
      <c r="BY27" s="680"/>
      <c r="BZ27" s="680"/>
      <c r="CA27" s="680"/>
      <c r="CB27" s="689"/>
      <c r="CD27" s="694" t="s">
        <v>299</v>
      </c>
      <c r="CE27" s="695"/>
      <c r="CF27" s="695"/>
      <c r="CG27" s="695"/>
      <c r="CH27" s="695"/>
      <c r="CI27" s="695"/>
      <c r="CJ27" s="695"/>
      <c r="CK27" s="695"/>
      <c r="CL27" s="695"/>
      <c r="CM27" s="695"/>
      <c r="CN27" s="695"/>
      <c r="CO27" s="695"/>
      <c r="CP27" s="695"/>
      <c r="CQ27" s="696"/>
      <c r="CR27" s="679">
        <v>774740</v>
      </c>
      <c r="CS27" s="715"/>
      <c r="CT27" s="715"/>
      <c r="CU27" s="715"/>
      <c r="CV27" s="715"/>
      <c r="CW27" s="715"/>
      <c r="CX27" s="715"/>
      <c r="CY27" s="716"/>
      <c r="CZ27" s="684">
        <v>8.6</v>
      </c>
      <c r="DA27" s="713"/>
      <c r="DB27" s="713"/>
      <c r="DC27" s="717"/>
      <c r="DD27" s="688">
        <v>321810</v>
      </c>
      <c r="DE27" s="715"/>
      <c r="DF27" s="715"/>
      <c r="DG27" s="715"/>
      <c r="DH27" s="715"/>
      <c r="DI27" s="715"/>
      <c r="DJ27" s="715"/>
      <c r="DK27" s="716"/>
      <c r="DL27" s="688">
        <v>321809</v>
      </c>
      <c r="DM27" s="715"/>
      <c r="DN27" s="715"/>
      <c r="DO27" s="715"/>
      <c r="DP27" s="715"/>
      <c r="DQ27" s="715"/>
      <c r="DR27" s="715"/>
      <c r="DS27" s="715"/>
      <c r="DT27" s="715"/>
      <c r="DU27" s="715"/>
      <c r="DV27" s="716"/>
      <c r="DW27" s="684">
        <v>5.9</v>
      </c>
      <c r="DX27" s="713"/>
      <c r="DY27" s="713"/>
      <c r="DZ27" s="713"/>
      <c r="EA27" s="713"/>
      <c r="EB27" s="713"/>
      <c r="EC27" s="714"/>
    </row>
    <row r="28" spans="2:133" ht="11.25" customHeight="1" x14ac:dyDescent="0.15">
      <c r="B28" s="721" t="s">
        <v>300</v>
      </c>
      <c r="C28" s="722"/>
      <c r="D28" s="722"/>
      <c r="E28" s="722"/>
      <c r="F28" s="722"/>
      <c r="G28" s="722"/>
      <c r="H28" s="722"/>
      <c r="I28" s="722"/>
      <c r="J28" s="722"/>
      <c r="K28" s="722"/>
      <c r="L28" s="722"/>
      <c r="M28" s="722"/>
      <c r="N28" s="722"/>
      <c r="O28" s="722"/>
      <c r="P28" s="722"/>
      <c r="Q28" s="723"/>
      <c r="R28" s="679" t="s">
        <v>128</v>
      </c>
      <c r="S28" s="680"/>
      <c r="T28" s="680"/>
      <c r="U28" s="680"/>
      <c r="V28" s="680"/>
      <c r="W28" s="680"/>
      <c r="X28" s="680"/>
      <c r="Y28" s="681"/>
      <c r="Z28" s="682" t="s">
        <v>128</v>
      </c>
      <c r="AA28" s="682"/>
      <c r="AB28" s="682"/>
      <c r="AC28" s="682"/>
      <c r="AD28" s="683" t="s">
        <v>128</v>
      </c>
      <c r="AE28" s="683"/>
      <c r="AF28" s="683"/>
      <c r="AG28" s="683"/>
      <c r="AH28" s="683"/>
      <c r="AI28" s="683"/>
      <c r="AJ28" s="683"/>
      <c r="AK28" s="683"/>
      <c r="AL28" s="684" t="s">
        <v>128</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301</v>
      </c>
      <c r="CE28" s="695"/>
      <c r="CF28" s="695"/>
      <c r="CG28" s="695"/>
      <c r="CH28" s="695"/>
      <c r="CI28" s="695"/>
      <c r="CJ28" s="695"/>
      <c r="CK28" s="695"/>
      <c r="CL28" s="695"/>
      <c r="CM28" s="695"/>
      <c r="CN28" s="695"/>
      <c r="CO28" s="695"/>
      <c r="CP28" s="695"/>
      <c r="CQ28" s="696"/>
      <c r="CR28" s="679">
        <v>1067861</v>
      </c>
      <c r="CS28" s="680"/>
      <c r="CT28" s="680"/>
      <c r="CU28" s="680"/>
      <c r="CV28" s="680"/>
      <c r="CW28" s="680"/>
      <c r="CX28" s="680"/>
      <c r="CY28" s="681"/>
      <c r="CZ28" s="684">
        <v>11.8</v>
      </c>
      <c r="DA28" s="713"/>
      <c r="DB28" s="713"/>
      <c r="DC28" s="717"/>
      <c r="DD28" s="688">
        <v>1055471</v>
      </c>
      <c r="DE28" s="680"/>
      <c r="DF28" s="680"/>
      <c r="DG28" s="680"/>
      <c r="DH28" s="680"/>
      <c r="DI28" s="680"/>
      <c r="DJ28" s="680"/>
      <c r="DK28" s="681"/>
      <c r="DL28" s="688">
        <v>1055471</v>
      </c>
      <c r="DM28" s="680"/>
      <c r="DN28" s="680"/>
      <c r="DO28" s="680"/>
      <c r="DP28" s="680"/>
      <c r="DQ28" s="680"/>
      <c r="DR28" s="680"/>
      <c r="DS28" s="680"/>
      <c r="DT28" s="680"/>
      <c r="DU28" s="680"/>
      <c r="DV28" s="681"/>
      <c r="DW28" s="684">
        <v>19.5</v>
      </c>
      <c r="DX28" s="713"/>
      <c r="DY28" s="713"/>
      <c r="DZ28" s="713"/>
      <c r="EA28" s="713"/>
      <c r="EB28" s="713"/>
      <c r="EC28" s="714"/>
    </row>
    <row r="29" spans="2:133" ht="11.25" customHeight="1" x14ac:dyDescent="0.15">
      <c r="B29" s="676" t="s">
        <v>302</v>
      </c>
      <c r="C29" s="677"/>
      <c r="D29" s="677"/>
      <c r="E29" s="677"/>
      <c r="F29" s="677"/>
      <c r="G29" s="677"/>
      <c r="H29" s="677"/>
      <c r="I29" s="677"/>
      <c r="J29" s="677"/>
      <c r="K29" s="677"/>
      <c r="L29" s="677"/>
      <c r="M29" s="677"/>
      <c r="N29" s="677"/>
      <c r="O29" s="677"/>
      <c r="P29" s="677"/>
      <c r="Q29" s="678"/>
      <c r="R29" s="679">
        <v>450499</v>
      </c>
      <c r="S29" s="680"/>
      <c r="T29" s="680"/>
      <c r="U29" s="680"/>
      <c r="V29" s="680"/>
      <c r="W29" s="680"/>
      <c r="X29" s="680"/>
      <c r="Y29" s="681"/>
      <c r="Z29" s="682">
        <v>4.8</v>
      </c>
      <c r="AA29" s="682"/>
      <c r="AB29" s="682"/>
      <c r="AC29" s="682"/>
      <c r="AD29" s="683" t="s">
        <v>128</v>
      </c>
      <c r="AE29" s="683"/>
      <c r="AF29" s="683"/>
      <c r="AG29" s="683"/>
      <c r="AH29" s="683"/>
      <c r="AI29" s="683"/>
      <c r="AJ29" s="683"/>
      <c r="AK29" s="683"/>
      <c r="AL29" s="684" t="s">
        <v>128</v>
      </c>
      <c r="AM29" s="685"/>
      <c r="AN29" s="685"/>
      <c r="AO29" s="686"/>
      <c r="AP29" s="658" t="s">
        <v>222</v>
      </c>
      <c r="AQ29" s="659"/>
      <c r="AR29" s="659"/>
      <c r="AS29" s="659"/>
      <c r="AT29" s="659"/>
      <c r="AU29" s="659"/>
      <c r="AV29" s="659"/>
      <c r="AW29" s="659"/>
      <c r="AX29" s="659"/>
      <c r="AY29" s="659"/>
      <c r="AZ29" s="659"/>
      <c r="BA29" s="659"/>
      <c r="BB29" s="659"/>
      <c r="BC29" s="659"/>
      <c r="BD29" s="659"/>
      <c r="BE29" s="659"/>
      <c r="BF29" s="660"/>
      <c r="BG29" s="658" t="s">
        <v>303</v>
      </c>
      <c r="BH29" s="719"/>
      <c r="BI29" s="719"/>
      <c r="BJ29" s="719"/>
      <c r="BK29" s="719"/>
      <c r="BL29" s="719"/>
      <c r="BM29" s="719"/>
      <c r="BN29" s="719"/>
      <c r="BO29" s="719"/>
      <c r="BP29" s="719"/>
      <c r="BQ29" s="720"/>
      <c r="BR29" s="658" t="s">
        <v>304</v>
      </c>
      <c r="BS29" s="719"/>
      <c r="BT29" s="719"/>
      <c r="BU29" s="719"/>
      <c r="BV29" s="719"/>
      <c r="BW29" s="719"/>
      <c r="BX29" s="719"/>
      <c r="BY29" s="719"/>
      <c r="BZ29" s="719"/>
      <c r="CA29" s="719"/>
      <c r="CB29" s="720"/>
      <c r="CD29" s="742" t="s">
        <v>305</v>
      </c>
      <c r="CE29" s="743"/>
      <c r="CF29" s="694" t="s">
        <v>70</v>
      </c>
      <c r="CG29" s="695"/>
      <c r="CH29" s="695"/>
      <c r="CI29" s="695"/>
      <c r="CJ29" s="695"/>
      <c r="CK29" s="695"/>
      <c r="CL29" s="695"/>
      <c r="CM29" s="695"/>
      <c r="CN29" s="695"/>
      <c r="CO29" s="695"/>
      <c r="CP29" s="695"/>
      <c r="CQ29" s="696"/>
      <c r="CR29" s="679">
        <v>1067861</v>
      </c>
      <c r="CS29" s="715"/>
      <c r="CT29" s="715"/>
      <c r="CU29" s="715"/>
      <c r="CV29" s="715"/>
      <c r="CW29" s="715"/>
      <c r="CX29" s="715"/>
      <c r="CY29" s="716"/>
      <c r="CZ29" s="684">
        <v>11.8</v>
      </c>
      <c r="DA29" s="713"/>
      <c r="DB29" s="713"/>
      <c r="DC29" s="717"/>
      <c r="DD29" s="688">
        <v>1055471</v>
      </c>
      <c r="DE29" s="715"/>
      <c r="DF29" s="715"/>
      <c r="DG29" s="715"/>
      <c r="DH29" s="715"/>
      <c r="DI29" s="715"/>
      <c r="DJ29" s="715"/>
      <c r="DK29" s="716"/>
      <c r="DL29" s="688">
        <v>1055471</v>
      </c>
      <c r="DM29" s="715"/>
      <c r="DN29" s="715"/>
      <c r="DO29" s="715"/>
      <c r="DP29" s="715"/>
      <c r="DQ29" s="715"/>
      <c r="DR29" s="715"/>
      <c r="DS29" s="715"/>
      <c r="DT29" s="715"/>
      <c r="DU29" s="715"/>
      <c r="DV29" s="716"/>
      <c r="DW29" s="684">
        <v>19.5</v>
      </c>
      <c r="DX29" s="713"/>
      <c r="DY29" s="713"/>
      <c r="DZ29" s="713"/>
      <c r="EA29" s="713"/>
      <c r="EB29" s="713"/>
      <c r="EC29" s="714"/>
    </row>
    <row r="30" spans="2:133" ht="11.25" customHeight="1" x14ac:dyDescent="0.15">
      <c r="B30" s="676" t="s">
        <v>306</v>
      </c>
      <c r="C30" s="677"/>
      <c r="D30" s="677"/>
      <c r="E30" s="677"/>
      <c r="F30" s="677"/>
      <c r="G30" s="677"/>
      <c r="H30" s="677"/>
      <c r="I30" s="677"/>
      <c r="J30" s="677"/>
      <c r="K30" s="677"/>
      <c r="L30" s="677"/>
      <c r="M30" s="677"/>
      <c r="N30" s="677"/>
      <c r="O30" s="677"/>
      <c r="P30" s="677"/>
      <c r="Q30" s="678"/>
      <c r="R30" s="679">
        <v>60044</v>
      </c>
      <c r="S30" s="680"/>
      <c r="T30" s="680"/>
      <c r="U30" s="680"/>
      <c r="V30" s="680"/>
      <c r="W30" s="680"/>
      <c r="X30" s="680"/>
      <c r="Y30" s="681"/>
      <c r="Z30" s="682">
        <v>0.6</v>
      </c>
      <c r="AA30" s="682"/>
      <c r="AB30" s="682"/>
      <c r="AC30" s="682"/>
      <c r="AD30" s="683">
        <v>32736</v>
      </c>
      <c r="AE30" s="683"/>
      <c r="AF30" s="683"/>
      <c r="AG30" s="683"/>
      <c r="AH30" s="683"/>
      <c r="AI30" s="683"/>
      <c r="AJ30" s="683"/>
      <c r="AK30" s="683"/>
      <c r="AL30" s="684">
        <v>0.6</v>
      </c>
      <c r="AM30" s="685"/>
      <c r="AN30" s="685"/>
      <c r="AO30" s="686"/>
      <c r="AP30" s="727" t="s">
        <v>307</v>
      </c>
      <c r="AQ30" s="728"/>
      <c r="AR30" s="728"/>
      <c r="AS30" s="728"/>
      <c r="AT30" s="733" t="s">
        <v>308</v>
      </c>
      <c r="AU30" s="230"/>
      <c r="AV30" s="230"/>
      <c r="AW30" s="230"/>
      <c r="AX30" s="665" t="s">
        <v>186</v>
      </c>
      <c r="AY30" s="666"/>
      <c r="AZ30" s="666"/>
      <c r="BA30" s="666"/>
      <c r="BB30" s="666"/>
      <c r="BC30" s="666"/>
      <c r="BD30" s="666"/>
      <c r="BE30" s="666"/>
      <c r="BF30" s="667"/>
      <c r="BG30" s="739">
        <v>99.1</v>
      </c>
      <c r="BH30" s="740"/>
      <c r="BI30" s="740"/>
      <c r="BJ30" s="740"/>
      <c r="BK30" s="740"/>
      <c r="BL30" s="740"/>
      <c r="BM30" s="674">
        <v>96.8</v>
      </c>
      <c r="BN30" s="740"/>
      <c r="BO30" s="740"/>
      <c r="BP30" s="740"/>
      <c r="BQ30" s="741"/>
      <c r="BR30" s="739">
        <v>99.2</v>
      </c>
      <c r="BS30" s="740"/>
      <c r="BT30" s="740"/>
      <c r="BU30" s="740"/>
      <c r="BV30" s="740"/>
      <c r="BW30" s="740"/>
      <c r="BX30" s="674">
        <v>96.7</v>
      </c>
      <c r="BY30" s="740"/>
      <c r="BZ30" s="740"/>
      <c r="CA30" s="740"/>
      <c r="CB30" s="741"/>
      <c r="CD30" s="744"/>
      <c r="CE30" s="745"/>
      <c r="CF30" s="694" t="s">
        <v>309</v>
      </c>
      <c r="CG30" s="695"/>
      <c r="CH30" s="695"/>
      <c r="CI30" s="695"/>
      <c r="CJ30" s="695"/>
      <c r="CK30" s="695"/>
      <c r="CL30" s="695"/>
      <c r="CM30" s="695"/>
      <c r="CN30" s="695"/>
      <c r="CO30" s="695"/>
      <c r="CP30" s="695"/>
      <c r="CQ30" s="696"/>
      <c r="CR30" s="679">
        <v>982566</v>
      </c>
      <c r="CS30" s="680"/>
      <c r="CT30" s="680"/>
      <c r="CU30" s="680"/>
      <c r="CV30" s="680"/>
      <c r="CW30" s="680"/>
      <c r="CX30" s="680"/>
      <c r="CY30" s="681"/>
      <c r="CZ30" s="684">
        <v>10.9</v>
      </c>
      <c r="DA30" s="713"/>
      <c r="DB30" s="713"/>
      <c r="DC30" s="717"/>
      <c r="DD30" s="688">
        <v>971539</v>
      </c>
      <c r="DE30" s="680"/>
      <c r="DF30" s="680"/>
      <c r="DG30" s="680"/>
      <c r="DH30" s="680"/>
      <c r="DI30" s="680"/>
      <c r="DJ30" s="680"/>
      <c r="DK30" s="681"/>
      <c r="DL30" s="688">
        <v>971539</v>
      </c>
      <c r="DM30" s="680"/>
      <c r="DN30" s="680"/>
      <c r="DO30" s="680"/>
      <c r="DP30" s="680"/>
      <c r="DQ30" s="680"/>
      <c r="DR30" s="680"/>
      <c r="DS30" s="680"/>
      <c r="DT30" s="680"/>
      <c r="DU30" s="680"/>
      <c r="DV30" s="681"/>
      <c r="DW30" s="684">
        <v>17.899999999999999</v>
      </c>
      <c r="DX30" s="713"/>
      <c r="DY30" s="713"/>
      <c r="DZ30" s="713"/>
      <c r="EA30" s="713"/>
      <c r="EB30" s="713"/>
      <c r="EC30" s="714"/>
    </row>
    <row r="31" spans="2:133" ht="11.25" customHeight="1" x14ac:dyDescent="0.15">
      <c r="B31" s="676" t="s">
        <v>310</v>
      </c>
      <c r="C31" s="677"/>
      <c r="D31" s="677"/>
      <c r="E31" s="677"/>
      <c r="F31" s="677"/>
      <c r="G31" s="677"/>
      <c r="H31" s="677"/>
      <c r="I31" s="677"/>
      <c r="J31" s="677"/>
      <c r="K31" s="677"/>
      <c r="L31" s="677"/>
      <c r="M31" s="677"/>
      <c r="N31" s="677"/>
      <c r="O31" s="677"/>
      <c r="P31" s="677"/>
      <c r="Q31" s="678"/>
      <c r="R31" s="679">
        <v>8789</v>
      </c>
      <c r="S31" s="680"/>
      <c r="T31" s="680"/>
      <c r="U31" s="680"/>
      <c r="V31" s="680"/>
      <c r="W31" s="680"/>
      <c r="X31" s="680"/>
      <c r="Y31" s="681"/>
      <c r="Z31" s="682">
        <v>0.1</v>
      </c>
      <c r="AA31" s="682"/>
      <c r="AB31" s="682"/>
      <c r="AC31" s="682"/>
      <c r="AD31" s="683" t="s">
        <v>128</v>
      </c>
      <c r="AE31" s="683"/>
      <c r="AF31" s="683"/>
      <c r="AG31" s="683"/>
      <c r="AH31" s="683"/>
      <c r="AI31" s="683"/>
      <c r="AJ31" s="683"/>
      <c r="AK31" s="683"/>
      <c r="AL31" s="684" t="s">
        <v>128</v>
      </c>
      <c r="AM31" s="685"/>
      <c r="AN31" s="685"/>
      <c r="AO31" s="686"/>
      <c r="AP31" s="729"/>
      <c r="AQ31" s="730"/>
      <c r="AR31" s="730"/>
      <c r="AS31" s="730"/>
      <c r="AT31" s="734"/>
      <c r="AU31" s="229" t="s">
        <v>311</v>
      </c>
      <c r="AV31" s="229"/>
      <c r="AW31" s="229"/>
      <c r="AX31" s="676" t="s">
        <v>312</v>
      </c>
      <c r="AY31" s="677"/>
      <c r="AZ31" s="677"/>
      <c r="BA31" s="677"/>
      <c r="BB31" s="677"/>
      <c r="BC31" s="677"/>
      <c r="BD31" s="677"/>
      <c r="BE31" s="677"/>
      <c r="BF31" s="678"/>
      <c r="BG31" s="736">
        <v>99</v>
      </c>
      <c r="BH31" s="715"/>
      <c r="BI31" s="715"/>
      <c r="BJ31" s="715"/>
      <c r="BK31" s="715"/>
      <c r="BL31" s="715"/>
      <c r="BM31" s="685">
        <v>96.6</v>
      </c>
      <c r="BN31" s="737"/>
      <c r="BO31" s="737"/>
      <c r="BP31" s="737"/>
      <c r="BQ31" s="738"/>
      <c r="BR31" s="736">
        <v>99.3</v>
      </c>
      <c r="BS31" s="715"/>
      <c r="BT31" s="715"/>
      <c r="BU31" s="715"/>
      <c r="BV31" s="715"/>
      <c r="BW31" s="715"/>
      <c r="BX31" s="685">
        <v>96.6</v>
      </c>
      <c r="BY31" s="737"/>
      <c r="BZ31" s="737"/>
      <c r="CA31" s="737"/>
      <c r="CB31" s="738"/>
      <c r="CD31" s="744"/>
      <c r="CE31" s="745"/>
      <c r="CF31" s="694" t="s">
        <v>313</v>
      </c>
      <c r="CG31" s="695"/>
      <c r="CH31" s="695"/>
      <c r="CI31" s="695"/>
      <c r="CJ31" s="695"/>
      <c r="CK31" s="695"/>
      <c r="CL31" s="695"/>
      <c r="CM31" s="695"/>
      <c r="CN31" s="695"/>
      <c r="CO31" s="695"/>
      <c r="CP31" s="695"/>
      <c r="CQ31" s="696"/>
      <c r="CR31" s="679">
        <v>85295</v>
      </c>
      <c r="CS31" s="715"/>
      <c r="CT31" s="715"/>
      <c r="CU31" s="715"/>
      <c r="CV31" s="715"/>
      <c r="CW31" s="715"/>
      <c r="CX31" s="715"/>
      <c r="CY31" s="716"/>
      <c r="CZ31" s="684">
        <v>0.9</v>
      </c>
      <c r="DA31" s="713"/>
      <c r="DB31" s="713"/>
      <c r="DC31" s="717"/>
      <c r="DD31" s="688">
        <v>83932</v>
      </c>
      <c r="DE31" s="715"/>
      <c r="DF31" s="715"/>
      <c r="DG31" s="715"/>
      <c r="DH31" s="715"/>
      <c r="DI31" s="715"/>
      <c r="DJ31" s="715"/>
      <c r="DK31" s="716"/>
      <c r="DL31" s="688">
        <v>83932</v>
      </c>
      <c r="DM31" s="715"/>
      <c r="DN31" s="715"/>
      <c r="DO31" s="715"/>
      <c r="DP31" s="715"/>
      <c r="DQ31" s="715"/>
      <c r="DR31" s="715"/>
      <c r="DS31" s="715"/>
      <c r="DT31" s="715"/>
      <c r="DU31" s="715"/>
      <c r="DV31" s="716"/>
      <c r="DW31" s="684">
        <v>1.6</v>
      </c>
      <c r="DX31" s="713"/>
      <c r="DY31" s="713"/>
      <c r="DZ31" s="713"/>
      <c r="EA31" s="713"/>
      <c r="EB31" s="713"/>
      <c r="EC31" s="714"/>
    </row>
    <row r="32" spans="2:133" ht="11.25" customHeight="1" x14ac:dyDescent="0.15">
      <c r="B32" s="676" t="s">
        <v>314</v>
      </c>
      <c r="C32" s="677"/>
      <c r="D32" s="677"/>
      <c r="E32" s="677"/>
      <c r="F32" s="677"/>
      <c r="G32" s="677"/>
      <c r="H32" s="677"/>
      <c r="I32" s="677"/>
      <c r="J32" s="677"/>
      <c r="K32" s="677"/>
      <c r="L32" s="677"/>
      <c r="M32" s="677"/>
      <c r="N32" s="677"/>
      <c r="O32" s="677"/>
      <c r="P32" s="677"/>
      <c r="Q32" s="678"/>
      <c r="R32" s="679">
        <v>403123</v>
      </c>
      <c r="S32" s="680"/>
      <c r="T32" s="680"/>
      <c r="U32" s="680"/>
      <c r="V32" s="680"/>
      <c r="W32" s="680"/>
      <c r="X32" s="680"/>
      <c r="Y32" s="681"/>
      <c r="Z32" s="682">
        <v>4.3</v>
      </c>
      <c r="AA32" s="682"/>
      <c r="AB32" s="682"/>
      <c r="AC32" s="682"/>
      <c r="AD32" s="683" t="s">
        <v>128</v>
      </c>
      <c r="AE32" s="683"/>
      <c r="AF32" s="683"/>
      <c r="AG32" s="683"/>
      <c r="AH32" s="683"/>
      <c r="AI32" s="683"/>
      <c r="AJ32" s="683"/>
      <c r="AK32" s="683"/>
      <c r="AL32" s="684" t="s">
        <v>128</v>
      </c>
      <c r="AM32" s="685"/>
      <c r="AN32" s="685"/>
      <c r="AO32" s="686"/>
      <c r="AP32" s="731"/>
      <c r="AQ32" s="732"/>
      <c r="AR32" s="732"/>
      <c r="AS32" s="732"/>
      <c r="AT32" s="735"/>
      <c r="AU32" s="231"/>
      <c r="AV32" s="231"/>
      <c r="AW32" s="231"/>
      <c r="AX32" s="724" t="s">
        <v>315</v>
      </c>
      <c r="AY32" s="725"/>
      <c r="AZ32" s="725"/>
      <c r="BA32" s="725"/>
      <c r="BB32" s="725"/>
      <c r="BC32" s="725"/>
      <c r="BD32" s="725"/>
      <c r="BE32" s="725"/>
      <c r="BF32" s="726"/>
      <c r="BG32" s="748">
        <v>99.1</v>
      </c>
      <c r="BH32" s="749"/>
      <c r="BI32" s="749"/>
      <c r="BJ32" s="749"/>
      <c r="BK32" s="749"/>
      <c r="BL32" s="749"/>
      <c r="BM32" s="750">
        <v>96.6</v>
      </c>
      <c r="BN32" s="749"/>
      <c r="BO32" s="749"/>
      <c r="BP32" s="749"/>
      <c r="BQ32" s="751"/>
      <c r="BR32" s="748">
        <v>99.1</v>
      </c>
      <c r="BS32" s="749"/>
      <c r="BT32" s="749"/>
      <c r="BU32" s="749"/>
      <c r="BV32" s="749"/>
      <c r="BW32" s="749"/>
      <c r="BX32" s="750">
        <v>96.5</v>
      </c>
      <c r="BY32" s="749"/>
      <c r="BZ32" s="749"/>
      <c r="CA32" s="749"/>
      <c r="CB32" s="751"/>
      <c r="CD32" s="746"/>
      <c r="CE32" s="747"/>
      <c r="CF32" s="694" t="s">
        <v>316</v>
      </c>
      <c r="CG32" s="695"/>
      <c r="CH32" s="695"/>
      <c r="CI32" s="695"/>
      <c r="CJ32" s="695"/>
      <c r="CK32" s="695"/>
      <c r="CL32" s="695"/>
      <c r="CM32" s="695"/>
      <c r="CN32" s="695"/>
      <c r="CO32" s="695"/>
      <c r="CP32" s="695"/>
      <c r="CQ32" s="696"/>
      <c r="CR32" s="679" t="s">
        <v>128</v>
      </c>
      <c r="CS32" s="680"/>
      <c r="CT32" s="680"/>
      <c r="CU32" s="680"/>
      <c r="CV32" s="680"/>
      <c r="CW32" s="680"/>
      <c r="CX32" s="680"/>
      <c r="CY32" s="681"/>
      <c r="CZ32" s="684" t="s">
        <v>128</v>
      </c>
      <c r="DA32" s="713"/>
      <c r="DB32" s="713"/>
      <c r="DC32" s="717"/>
      <c r="DD32" s="688" t="s">
        <v>128</v>
      </c>
      <c r="DE32" s="680"/>
      <c r="DF32" s="680"/>
      <c r="DG32" s="680"/>
      <c r="DH32" s="680"/>
      <c r="DI32" s="680"/>
      <c r="DJ32" s="680"/>
      <c r="DK32" s="681"/>
      <c r="DL32" s="688" t="s">
        <v>128</v>
      </c>
      <c r="DM32" s="680"/>
      <c r="DN32" s="680"/>
      <c r="DO32" s="680"/>
      <c r="DP32" s="680"/>
      <c r="DQ32" s="680"/>
      <c r="DR32" s="680"/>
      <c r="DS32" s="680"/>
      <c r="DT32" s="680"/>
      <c r="DU32" s="680"/>
      <c r="DV32" s="681"/>
      <c r="DW32" s="684" t="s">
        <v>128</v>
      </c>
      <c r="DX32" s="713"/>
      <c r="DY32" s="713"/>
      <c r="DZ32" s="713"/>
      <c r="EA32" s="713"/>
      <c r="EB32" s="713"/>
      <c r="EC32" s="714"/>
    </row>
    <row r="33" spans="2:133" ht="11.25" customHeight="1" x14ac:dyDescent="0.15">
      <c r="B33" s="676" t="s">
        <v>317</v>
      </c>
      <c r="C33" s="677"/>
      <c r="D33" s="677"/>
      <c r="E33" s="677"/>
      <c r="F33" s="677"/>
      <c r="G33" s="677"/>
      <c r="H33" s="677"/>
      <c r="I33" s="677"/>
      <c r="J33" s="677"/>
      <c r="K33" s="677"/>
      <c r="L33" s="677"/>
      <c r="M33" s="677"/>
      <c r="N33" s="677"/>
      <c r="O33" s="677"/>
      <c r="P33" s="677"/>
      <c r="Q33" s="678"/>
      <c r="R33" s="679">
        <v>381311</v>
      </c>
      <c r="S33" s="680"/>
      <c r="T33" s="680"/>
      <c r="U33" s="680"/>
      <c r="V33" s="680"/>
      <c r="W33" s="680"/>
      <c r="X33" s="680"/>
      <c r="Y33" s="681"/>
      <c r="Z33" s="682">
        <v>4.0999999999999996</v>
      </c>
      <c r="AA33" s="682"/>
      <c r="AB33" s="682"/>
      <c r="AC33" s="682"/>
      <c r="AD33" s="683" t="s">
        <v>128</v>
      </c>
      <c r="AE33" s="683"/>
      <c r="AF33" s="683"/>
      <c r="AG33" s="683"/>
      <c r="AH33" s="683"/>
      <c r="AI33" s="683"/>
      <c r="AJ33" s="683"/>
      <c r="AK33" s="683"/>
      <c r="AL33" s="684" t="s">
        <v>128</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318</v>
      </c>
      <c r="CE33" s="695"/>
      <c r="CF33" s="695"/>
      <c r="CG33" s="695"/>
      <c r="CH33" s="695"/>
      <c r="CI33" s="695"/>
      <c r="CJ33" s="695"/>
      <c r="CK33" s="695"/>
      <c r="CL33" s="695"/>
      <c r="CM33" s="695"/>
      <c r="CN33" s="695"/>
      <c r="CO33" s="695"/>
      <c r="CP33" s="695"/>
      <c r="CQ33" s="696"/>
      <c r="CR33" s="679">
        <v>3311135</v>
      </c>
      <c r="CS33" s="715"/>
      <c r="CT33" s="715"/>
      <c r="CU33" s="715"/>
      <c r="CV33" s="715"/>
      <c r="CW33" s="715"/>
      <c r="CX33" s="715"/>
      <c r="CY33" s="716"/>
      <c r="CZ33" s="684">
        <v>36.700000000000003</v>
      </c>
      <c r="DA33" s="713"/>
      <c r="DB33" s="713"/>
      <c r="DC33" s="717"/>
      <c r="DD33" s="688">
        <v>2618593</v>
      </c>
      <c r="DE33" s="715"/>
      <c r="DF33" s="715"/>
      <c r="DG33" s="715"/>
      <c r="DH33" s="715"/>
      <c r="DI33" s="715"/>
      <c r="DJ33" s="715"/>
      <c r="DK33" s="716"/>
      <c r="DL33" s="688">
        <v>2291459</v>
      </c>
      <c r="DM33" s="715"/>
      <c r="DN33" s="715"/>
      <c r="DO33" s="715"/>
      <c r="DP33" s="715"/>
      <c r="DQ33" s="715"/>
      <c r="DR33" s="715"/>
      <c r="DS33" s="715"/>
      <c r="DT33" s="715"/>
      <c r="DU33" s="715"/>
      <c r="DV33" s="716"/>
      <c r="DW33" s="684">
        <v>42.3</v>
      </c>
      <c r="DX33" s="713"/>
      <c r="DY33" s="713"/>
      <c r="DZ33" s="713"/>
      <c r="EA33" s="713"/>
      <c r="EB33" s="713"/>
      <c r="EC33" s="714"/>
    </row>
    <row r="34" spans="2:133" ht="11.25" customHeight="1" x14ac:dyDescent="0.15">
      <c r="B34" s="676" t="s">
        <v>319</v>
      </c>
      <c r="C34" s="677"/>
      <c r="D34" s="677"/>
      <c r="E34" s="677"/>
      <c r="F34" s="677"/>
      <c r="G34" s="677"/>
      <c r="H34" s="677"/>
      <c r="I34" s="677"/>
      <c r="J34" s="677"/>
      <c r="K34" s="677"/>
      <c r="L34" s="677"/>
      <c r="M34" s="677"/>
      <c r="N34" s="677"/>
      <c r="O34" s="677"/>
      <c r="P34" s="677"/>
      <c r="Q34" s="678"/>
      <c r="R34" s="679">
        <v>224843</v>
      </c>
      <c r="S34" s="680"/>
      <c r="T34" s="680"/>
      <c r="U34" s="680"/>
      <c r="V34" s="680"/>
      <c r="W34" s="680"/>
      <c r="X34" s="680"/>
      <c r="Y34" s="681"/>
      <c r="Z34" s="682">
        <v>2.4</v>
      </c>
      <c r="AA34" s="682"/>
      <c r="AB34" s="682"/>
      <c r="AC34" s="682"/>
      <c r="AD34" s="683">
        <v>15</v>
      </c>
      <c r="AE34" s="683"/>
      <c r="AF34" s="683"/>
      <c r="AG34" s="683"/>
      <c r="AH34" s="683"/>
      <c r="AI34" s="683"/>
      <c r="AJ34" s="683"/>
      <c r="AK34" s="683"/>
      <c r="AL34" s="684">
        <v>0</v>
      </c>
      <c r="AM34" s="685"/>
      <c r="AN34" s="685"/>
      <c r="AO34" s="686"/>
      <c r="AP34" s="234"/>
      <c r="AQ34" s="658" t="s">
        <v>320</v>
      </c>
      <c r="AR34" s="659"/>
      <c r="AS34" s="659"/>
      <c r="AT34" s="659"/>
      <c r="AU34" s="659"/>
      <c r="AV34" s="659"/>
      <c r="AW34" s="659"/>
      <c r="AX34" s="659"/>
      <c r="AY34" s="659"/>
      <c r="AZ34" s="659"/>
      <c r="BA34" s="659"/>
      <c r="BB34" s="659"/>
      <c r="BC34" s="659"/>
      <c r="BD34" s="659"/>
      <c r="BE34" s="659"/>
      <c r="BF34" s="660"/>
      <c r="BG34" s="658" t="s">
        <v>321</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322</v>
      </c>
      <c r="CE34" s="695"/>
      <c r="CF34" s="695"/>
      <c r="CG34" s="695"/>
      <c r="CH34" s="695"/>
      <c r="CI34" s="695"/>
      <c r="CJ34" s="695"/>
      <c r="CK34" s="695"/>
      <c r="CL34" s="695"/>
      <c r="CM34" s="695"/>
      <c r="CN34" s="695"/>
      <c r="CO34" s="695"/>
      <c r="CP34" s="695"/>
      <c r="CQ34" s="696"/>
      <c r="CR34" s="679">
        <v>1052603</v>
      </c>
      <c r="CS34" s="680"/>
      <c r="CT34" s="680"/>
      <c r="CU34" s="680"/>
      <c r="CV34" s="680"/>
      <c r="CW34" s="680"/>
      <c r="CX34" s="680"/>
      <c r="CY34" s="681"/>
      <c r="CZ34" s="684">
        <v>11.7</v>
      </c>
      <c r="DA34" s="713"/>
      <c r="DB34" s="713"/>
      <c r="DC34" s="717"/>
      <c r="DD34" s="688">
        <v>761743</v>
      </c>
      <c r="DE34" s="680"/>
      <c r="DF34" s="680"/>
      <c r="DG34" s="680"/>
      <c r="DH34" s="680"/>
      <c r="DI34" s="680"/>
      <c r="DJ34" s="680"/>
      <c r="DK34" s="681"/>
      <c r="DL34" s="688">
        <v>717928</v>
      </c>
      <c r="DM34" s="680"/>
      <c r="DN34" s="680"/>
      <c r="DO34" s="680"/>
      <c r="DP34" s="680"/>
      <c r="DQ34" s="680"/>
      <c r="DR34" s="680"/>
      <c r="DS34" s="680"/>
      <c r="DT34" s="680"/>
      <c r="DU34" s="680"/>
      <c r="DV34" s="681"/>
      <c r="DW34" s="684">
        <v>13.3</v>
      </c>
      <c r="DX34" s="713"/>
      <c r="DY34" s="713"/>
      <c r="DZ34" s="713"/>
      <c r="EA34" s="713"/>
      <c r="EB34" s="713"/>
      <c r="EC34" s="714"/>
    </row>
    <row r="35" spans="2:133" ht="11.25" customHeight="1" x14ac:dyDescent="0.15">
      <c r="B35" s="676" t="s">
        <v>323</v>
      </c>
      <c r="C35" s="677"/>
      <c r="D35" s="677"/>
      <c r="E35" s="677"/>
      <c r="F35" s="677"/>
      <c r="G35" s="677"/>
      <c r="H35" s="677"/>
      <c r="I35" s="677"/>
      <c r="J35" s="677"/>
      <c r="K35" s="677"/>
      <c r="L35" s="677"/>
      <c r="M35" s="677"/>
      <c r="N35" s="677"/>
      <c r="O35" s="677"/>
      <c r="P35" s="677"/>
      <c r="Q35" s="678"/>
      <c r="R35" s="679">
        <v>1952600</v>
      </c>
      <c r="S35" s="680"/>
      <c r="T35" s="680"/>
      <c r="U35" s="680"/>
      <c r="V35" s="680"/>
      <c r="W35" s="680"/>
      <c r="X35" s="680"/>
      <c r="Y35" s="681"/>
      <c r="Z35" s="682">
        <v>20.9</v>
      </c>
      <c r="AA35" s="682"/>
      <c r="AB35" s="682"/>
      <c r="AC35" s="682"/>
      <c r="AD35" s="683" t="s">
        <v>128</v>
      </c>
      <c r="AE35" s="683"/>
      <c r="AF35" s="683"/>
      <c r="AG35" s="683"/>
      <c r="AH35" s="683"/>
      <c r="AI35" s="683"/>
      <c r="AJ35" s="683"/>
      <c r="AK35" s="683"/>
      <c r="AL35" s="684" t="s">
        <v>128</v>
      </c>
      <c r="AM35" s="685"/>
      <c r="AN35" s="685"/>
      <c r="AO35" s="686"/>
      <c r="AP35" s="234"/>
      <c r="AQ35" s="752" t="s">
        <v>324</v>
      </c>
      <c r="AR35" s="753"/>
      <c r="AS35" s="753"/>
      <c r="AT35" s="753"/>
      <c r="AU35" s="753"/>
      <c r="AV35" s="753"/>
      <c r="AW35" s="753"/>
      <c r="AX35" s="753"/>
      <c r="AY35" s="754"/>
      <c r="AZ35" s="668">
        <v>958654</v>
      </c>
      <c r="BA35" s="669"/>
      <c r="BB35" s="669"/>
      <c r="BC35" s="669"/>
      <c r="BD35" s="669"/>
      <c r="BE35" s="669"/>
      <c r="BF35" s="755"/>
      <c r="BG35" s="690" t="s">
        <v>325</v>
      </c>
      <c r="BH35" s="691"/>
      <c r="BI35" s="691"/>
      <c r="BJ35" s="691"/>
      <c r="BK35" s="691"/>
      <c r="BL35" s="691"/>
      <c r="BM35" s="691"/>
      <c r="BN35" s="691"/>
      <c r="BO35" s="691"/>
      <c r="BP35" s="691"/>
      <c r="BQ35" s="691"/>
      <c r="BR35" s="691"/>
      <c r="BS35" s="691"/>
      <c r="BT35" s="691"/>
      <c r="BU35" s="692"/>
      <c r="BV35" s="668">
        <v>92065</v>
      </c>
      <c r="BW35" s="669"/>
      <c r="BX35" s="669"/>
      <c r="BY35" s="669"/>
      <c r="BZ35" s="669"/>
      <c r="CA35" s="669"/>
      <c r="CB35" s="755"/>
      <c r="CD35" s="694" t="s">
        <v>326</v>
      </c>
      <c r="CE35" s="695"/>
      <c r="CF35" s="695"/>
      <c r="CG35" s="695"/>
      <c r="CH35" s="695"/>
      <c r="CI35" s="695"/>
      <c r="CJ35" s="695"/>
      <c r="CK35" s="695"/>
      <c r="CL35" s="695"/>
      <c r="CM35" s="695"/>
      <c r="CN35" s="695"/>
      <c r="CO35" s="695"/>
      <c r="CP35" s="695"/>
      <c r="CQ35" s="696"/>
      <c r="CR35" s="679">
        <v>39984</v>
      </c>
      <c r="CS35" s="715"/>
      <c r="CT35" s="715"/>
      <c r="CU35" s="715"/>
      <c r="CV35" s="715"/>
      <c r="CW35" s="715"/>
      <c r="CX35" s="715"/>
      <c r="CY35" s="716"/>
      <c r="CZ35" s="684">
        <v>0.4</v>
      </c>
      <c r="DA35" s="713"/>
      <c r="DB35" s="713"/>
      <c r="DC35" s="717"/>
      <c r="DD35" s="688">
        <v>25573</v>
      </c>
      <c r="DE35" s="715"/>
      <c r="DF35" s="715"/>
      <c r="DG35" s="715"/>
      <c r="DH35" s="715"/>
      <c r="DI35" s="715"/>
      <c r="DJ35" s="715"/>
      <c r="DK35" s="716"/>
      <c r="DL35" s="688">
        <v>25573</v>
      </c>
      <c r="DM35" s="715"/>
      <c r="DN35" s="715"/>
      <c r="DO35" s="715"/>
      <c r="DP35" s="715"/>
      <c r="DQ35" s="715"/>
      <c r="DR35" s="715"/>
      <c r="DS35" s="715"/>
      <c r="DT35" s="715"/>
      <c r="DU35" s="715"/>
      <c r="DV35" s="716"/>
      <c r="DW35" s="684">
        <v>0.5</v>
      </c>
      <c r="DX35" s="713"/>
      <c r="DY35" s="713"/>
      <c r="DZ35" s="713"/>
      <c r="EA35" s="713"/>
      <c r="EB35" s="713"/>
      <c r="EC35" s="714"/>
    </row>
    <row r="36" spans="2:133" ht="11.25" customHeight="1" x14ac:dyDescent="0.15">
      <c r="B36" s="676" t="s">
        <v>327</v>
      </c>
      <c r="C36" s="677"/>
      <c r="D36" s="677"/>
      <c r="E36" s="677"/>
      <c r="F36" s="677"/>
      <c r="G36" s="677"/>
      <c r="H36" s="677"/>
      <c r="I36" s="677"/>
      <c r="J36" s="677"/>
      <c r="K36" s="677"/>
      <c r="L36" s="677"/>
      <c r="M36" s="677"/>
      <c r="N36" s="677"/>
      <c r="O36" s="677"/>
      <c r="P36" s="677"/>
      <c r="Q36" s="678"/>
      <c r="R36" s="679" t="s">
        <v>128</v>
      </c>
      <c r="S36" s="680"/>
      <c r="T36" s="680"/>
      <c r="U36" s="680"/>
      <c r="V36" s="680"/>
      <c r="W36" s="680"/>
      <c r="X36" s="680"/>
      <c r="Y36" s="681"/>
      <c r="Z36" s="682" t="s">
        <v>128</v>
      </c>
      <c r="AA36" s="682"/>
      <c r="AB36" s="682"/>
      <c r="AC36" s="682"/>
      <c r="AD36" s="683" t="s">
        <v>128</v>
      </c>
      <c r="AE36" s="683"/>
      <c r="AF36" s="683"/>
      <c r="AG36" s="683"/>
      <c r="AH36" s="683"/>
      <c r="AI36" s="683"/>
      <c r="AJ36" s="683"/>
      <c r="AK36" s="683"/>
      <c r="AL36" s="684" t="s">
        <v>128</v>
      </c>
      <c r="AM36" s="685"/>
      <c r="AN36" s="685"/>
      <c r="AO36" s="686"/>
      <c r="AQ36" s="756" t="s">
        <v>328</v>
      </c>
      <c r="AR36" s="757"/>
      <c r="AS36" s="757"/>
      <c r="AT36" s="757"/>
      <c r="AU36" s="757"/>
      <c r="AV36" s="757"/>
      <c r="AW36" s="757"/>
      <c r="AX36" s="757"/>
      <c r="AY36" s="758"/>
      <c r="AZ36" s="679">
        <v>209969</v>
      </c>
      <c r="BA36" s="680"/>
      <c r="BB36" s="680"/>
      <c r="BC36" s="680"/>
      <c r="BD36" s="715"/>
      <c r="BE36" s="715"/>
      <c r="BF36" s="738"/>
      <c r="BG36" s="694" t="s">
        <v>329</v>
      </c>
      <c r="BH36" s="695"/>
      <c r="BI36" s="695"/>
      <c r="BJ36" s="695"/>
      <c r="BK36" s="695"/>
      <c r="BL36" s="695"/>
      <c r="BM36" s="695"/>
      <c r="BN36" s="695"/>
      <c r="BO36" s="695"/>
      <c r="BP36" s="695"/>
      <c r="BQ36" s="695"/>
      <c r="BR36" s="695"/>
      <c r="BS36" s="695"/>
      <c r="BT36" s="695"/>
      <c r="BU36" s="696"/>
      <c r="BV36" s="679">
        <v>60133</v>
      </c>
      <c r="BW36" s="680"/>
      <c r="BX36" s="680"/>
      <c r="BY36" s="680"/>
      <c r="BZ36" s="680"/>
      <c r="CA36" s="680"/>
      <c r="CB36" s="689"/>
      <c r="CD36" s="694" t="s">
        <v>330</v>
      </c>
      <c r="CE36" s="695"/>
      <c r="CF36" s="695"/>
      <c r="CG36" s="695"/>
      <c r="CH36" s="695"/>
      <c r="CI36" s="695"/>
      <c r="CJ36" s="695"/>
      <c r="CK36" s="695"/>
      <c r="CL36" s="695"/>
      <c r="CM36" s="695"/>
      <c r="CN36" s="695"/>
      <c r="CO36" s="695"/>
      <c r="CP36" s="695"/>
      <c r="CQ36" s="696"/>
      <c r="CR36" s="679">
        <v>1065325</v>
      </c>
      <c r="CS36" s="680"/>
      <c r="CT36" s="680"/>
      <c r="CU36" s="680"/>
      <c r="CV36" s="680"/>
      <c r="CW36" s="680"/>
      <c r="CX36" s="680"/>
      <c r="CY36" s="681"/>
      <c r="CZ36" s="684">
        <v>11.8</v>
      </c>
      <c r="DA36" s="713"/>
      <c r="DB36" s="713"/>
      <c r="DC36" s="717"/>
      <c r="DD36" s="688">
        <v>933605</v>
      </c>
      <c r="DE36" s="680"/>
      <c r="DF36" s="680"/>
      <c r="DG36" s="680"/>
      <c r="DH36" s="680"/>
      <c r="DI36" s="680"/>
      <c r="DJ36" s="680"/>
      <c r="DK36" s="681"/>
      <c r="DL36" s="688">
        <v>769615</v>
      </c>
      <c r="DM36" s="680"/>
      <c r="DN36" s="680"/>
      <c r="DO36" s="680"/>
      <c r="DP36" s="680"/>
      <c r="DQ36" s="680"/>
      <c r="DR36" s="680"/>
      <c r="DS36" s="680"/>
      <c r="DT36" s="680"/>
      <c r="DU36" s="680"/>
      <c r="DV36" s="681"/>
      <c r="DW36" s="684">
        <v>14.2</v>
      </c>
      <c r="DX36" s="713"/>
      <c r="DY36" s="713"/>
      <c r="DZ36" s="713"/>
      <c r="EA36" s="713"/>
      <c r="EB36" s="713"/>
      <c r="EC36" s="714"/>
    </row>
    <row r="37" spans="2:133" ht="11.25" customHeight="1" x14ac:dyDescent="0.15">
      <c r="B37" s="676" t="s">
        <v>331</v>
      </c>
      <c r="C37" s="677"/>
      <c r="D37" s="677"/>
      <c r="E37" s="677"/>
      <c r="F37" s="677"/>
      <c r="G37" s="677"/>
      <c r="H37" s="677"/>
      <c r="I37" s="677"/>
      <c r="J37" s="677"/>
      <c r="K37" s="677"/>
      <c r="L37" s="677"/>
      <c r="M37" s="677"/>
      <c r="N37" s="677"/>
      <c r="O37" s="677"/>
      <c r="P37" s="677"/>
      <c r="Q37" s="678"/>
      <c r="R37" s="679">
        <v>267800</v>
      </c>
      <c r="S37" s="680"/>
      <c r="T37" s="680"/>
      <c r="U37" s="680"/>
      <c r="V37" s="680"/>
      <c r="W37" s="680"/>
      <c r="X37" s="680"/>
      <c r="Y37" s="681"/>
      <c r="Z37" s="682">
        <v>2.9</v>
      </c>
      <c r="AA37" s="682"/>
      <c r="AB37" s="682"/>
      <c r="AC37" s="682"/>
      <c r="AD37" s="683" t="s">
        <v>128</v>
      </c>
      <c r="AE37" s="683"/>
      <c r="AF37" s="683"/>
      <c r="AG37" s="683"/>
      <c r="AH37" s="683"/>
      <c r="AI37" s="683"/>
      <c r="AJ37" s="683"/>
      <c r="AK37" s="683"/>
      <c r="AL37" s="684" t="s">
        <v>128</v>
      </c>
      <c r="AM37" s="685"/>
      <c r="AN37" s="685"/>
      <c r="AO37" s="686"/>
      <c r="AQ37" s="756" t="s">
        <v>332</v>
      </c>
      <c r="AR37" s="757"/>
      <c r="AS37" s="757"/>
      <c r="AT37" s="757"/>
      <c r="AU37" s="757"/>
      <c r="AV37" s="757"/>
      <c r="AW37" s="757"/>
      <c r="AX37" s="757"/>
      <c r="AY37" s="758"/>
      <c r="AZ37" s="679">
        <v>21900</v>
      </c>
      <c r="BA37" s="680"/>
      <c r="BB37" s="680"/>
      <c r="BC37" s="680"/>
      <c r="BD37" s="715"/>
      <c r="BE37" s="715"/>
      <c r="BF37" s="738"/>
      <c r="BG37" s="694" t="s">
        <v>333</v>
      </c>
      <c r="BH37" s="695"/>
      <c r="BI37" s="695"/>
      <c r="BJ37" s="695"/>
      <c r="BK37" s="695"/>
      <c r="BL37" s="695"/>
      <c r="BM37" s="695"/>
      <c r="BN37" s="695"/>
      <c r="BO37" s="695"/>
      <c r="BP37" s="695"/>
      <c r="BQ37" s="695"/>
      <c r="BR37" s="695"/>
      <c r="BS37" s="695"/>
      <c r="BT37" s="695"/>
      <c r="BU37" s="696"/>
      <c r="BV37" s="679">
        <v>2203</v>
      </c>
      <c r="BW37" s="680"/>
      <c r="BX37" s="680"/>
      <c r="BY37" s="680"/>
      <c r="BZ37" s="680"/>
      <c r="CA37" s="680"/>
      <c r="CB37" s="689"/>
      <c r="CD37" s="694" t="s">
        <v>334</v>
      </c>
      <c r="CE37" s="695"/>
      <c r="CF37" s="695"/>
      <c r="CG37" s="695"/>
      <c r="CH37" s="695"/>
      <c r="CI37" s="695"/>
      <c r="CJ37" s="695"/>
      <c r="CK37" s="695"/>
      <c r="CL37" s="695"/>
      <c r="CM37" s="695"/>
      <c r="CN37" s="695"/>
      <c r="CO37" s="695"/>
      <c r="CP37" s="695"/>
      <c r="CQ37" s="696"/>
      <c r="CR37" s="679">
        <v>509415</v>
      </c>
      <c r="CS37" s="715"/>
      <c r="CT37" s="715"/>
      <c r="CU37" s="715"/>
      <c r="CV37" s="715"/>
      <c r="CW37" s="715"/>
      <c r="CX37" s="715"/>
      <c r="CY37" s="716"/>
      <c r="CZ37" s="684">
        <v>5.7</v>
      </c>
      <c r="DA37" s="713"/>
      <c r="DB37" s="713"/>
      <c r="DC37" s="717"/>
      <c r="DD37" s="688">
        <v>509415</v>
      </c>
      <c r="DE37" s="715"/>
      <c r="DF37" s="715"/>
      <c r="DG37" s="715"/>
      <c r="DH37" s="715"/>
      <c r="DI37" s="715"/>
      <c r="DJ37" s="715"/>
      <c r="DK37" s="716"/>
      <c r="DL37" s="688">
        <v>486262</v>
      </c>
      <c r="DM37" s="715"/>
      <c r="DN37" s="715"/>
      <c r="DO37" s="715"/>
      <c r="DP37" s="715"/>
      <c r="DQ37" s="715"/>
      <c r="DR37" s="715"/>
      <c r="DS37" s="715"/>
      <c r="DT37" s="715"/>
      <c r="DU37" s="715"/>
      <c r="DV37" s="716"/>
      <c r="DW37" s="684">
        <v>9</v>
      </c>
      <c r="DX37" s="713"/>
      <c r="DY37" s="713"/>
      <c r="DZ37" s="713"/>
      <c r="EA37" s="713"/>
      <c r="EB37" s="713"/>
      <c r="EC37" s="714"/>
    </row>
    <row r="38" spans="2:133" ht="11.25" customHeight="1" x14ac:dyDescent="0.15">
      <c r="B38" s="724" t="s">
        <v>335</v>
      </c>
      <c r="C38" s="725"/>
      <c r="D38" s="725"/>
      <c r="E38" s="725"/>
      <c r="F38" s="725"/>
      <c r="G38" s="725"/>
      <c r="H38" s="725"/>
      <c r="I38" s="725"/>
      <c r="J38" s="725"/>
      <c r="K38" s="725"/>
      <c r="L38" s="725"/>
      <c r="M38" s="725"/>
      <c r="N38" s="725"/>
      <c r="O38" s="725"/>
      <c r="P38" s="725"/>
      <c r="Q38" s="726"/>
      <c r="R38" s="759">
        <v>9340366</v>
      </c>
      <c r="S38" s="760"/>
      <c r="T38" s="760"/>
      <c r="U38" s="760"/>
      <c r="V38" s="760"/>
      <c r="W38" s="760"/>
      <c r="X38" s="760"/>
      <c r="Y38" s="761"/>
      <c r="Z38" s="762">
        <v>100</v>
      </c>
      <c r="AA38" s="762"/>
      <c r="AB38" s="762"/>
      <c r="AC38" s="762"/>
      <c r="AD38" s="763">
        <v>5145679</v>
      </c>
      <c r="AE38" s="763"/>
      <c r="AF38" s="763"/>
      <c r="AG38" s="763"/>
      <c r="AH38" s="763"/>
      <c r="AI38" s="763"/>
      <c r="AJ38" s="763"/>
      <c r="AK38" s="763"/>
      <c r="AL38" s="764">
        <v>100</v>
      </c>
      <c r="AM38" s="750"/>
      <c r="AN38" s="750"/>
      <c r="AO38" s="765"/>
      <c r="AQ38" s="756" t="s">
        <v>336</v>
      </c>
      <c r="AR38" s="757"/>
      <c r="AS38" s="757"/>
      <c r="AT38" s="757"/>
      <c r="AU38" s="757"/>
      <c r="AV38" s="757"/>
      <c r="AW38" s="757"/>
      <c r="AX38" s="757"/>
      <c r="AY38" s="758"/>
      <c r="AZ38" s="679">
        <v>16000</v>
      </c>
      <c r="BA38" s="680"/>
      <c r="BB38" s="680"/>
      <c r="BC38" s="680"/>
      <c r="BD38" s="715"/>
      <c r="BE38" s="715"/>
      <c r="BF38" s="738"/>
      <c r="BG38" s="694" t="s">
        <v>337</v>
      </c>
      <c r="BH38" s="695"/>
      <c r="BI38" s="695"/>
      <c r="BJ38" s="695"/>
      <c r="BK38" s="695"/>
      <c r="BL38" s="695"/>
      <c r="BM38" s="695"/>
      <c r="BN38" s="695"/>
      <c r="BO38" s="695"/>
      <c r="BP38" s="695"/>
      <c r="BQ38" s="695"/>
      <c r="BR38" s="695"/>
      <c r="BS38" s="695"/>
      <c r="BT38" s="695"/>
      <c r="BU38" s="696"/>
      <c r="BV38" s="679">
        <v>3546</v>
      </c>
      <c r="BW38" s="680"/>
      <c r="BX38" s="680"/>
      <c r="BY38" s="680"/>
      <c r="BZ38" s="680"/>
      <c r="CA38" s="680"/>
      <c r="CB38" s="689"/>
      <c r="CD38" s="694" t="s">
        <v>338</v>
      </c>
      <c r="CE38" s="695"/>
      <c r="CF38" s="695"/>
      <c r="CG38" s="695"/>
      <c r="CH38" s="695"/>
      <c r="CI38" s="695"/>
      <c r="CJ38" s="695"/>
      <c r="CK38" s="695"/>
      <c r="CL38" s="695"/>
      <c r="CM38" s="695"/>
      <c r="CN38" s="695"/>
      <c r="CO38" s="695"/>
      <c r="CP38" s="695"/>
      <c r="CQ38" s="696"/>
      <c r="CR38" s="679">
        <v>923840</v>
      </c>
      <c r="CS38" s="680"/>
      <c r="CT38" s="680"/>
      <c r="CU38" s="680"/>
      <c r="CV38" s="680"/>
      <c r="CW38" s="680"/>
      <c r="CX38" s="680"/>
      <c r="CY38" s="681"/>
      <c r="CZ38" s="684">
        <v>10.3</v>
      </c>
      <c r="DA38" s="713"/>
      <c r="DB38" s="713"/>
      <c r="DC38" s="717"/>
      <c r="DD38" s="688">
        <v>811955</v>
      </c>
      <c r="DE38" s="680"/>
      <c r="DF38" s="680"/>
      <c r="DG38" s="680"/>
      <c r="DH38" s="680"/>
      <c r="DI38" s="680"/>
      <c r="DJ38" s="680"/>
      <c r="DK38" s="681"/>
      <c r="DL38" s="688">
        <v>778343</v>
      </c>
      <c r="DM38" s="680"/>
      <c r="DN38" s="680"/>
      <c r="DO38" s="680"/>
      <c r="DP38" s="680"/>
      <c r="DQ38" s="680"/>
      <c r="DR38" s="680"/>
      <c r="DS38" s="680"/>
      <c r="DT38" s="680"/>
      <c r="DU38" s="680"/>
      <c r="DV38" s="681"/>
      <c r="DW38" s="684">
        <v>14.4</v>
      </c>
      <c r="DX38" s="713"/>
      <c r="DY38" s="713"/>
      <c r="DZ38" s="713"/>
      <c r="EA38" s="713"/>
      <c r="EB38" s="713"/>
      <c r="EC38" s="714"/>
    </row>
    <row r="39" spans="2:133" ht="11.25" customHeight="1" x14ac:dyDescent="0.15">
      <c r="AQ39" s="756" t="s">
        <v>339</v>
      </c>
      <c r="AR39" s="757"/>
      <c r="AS39" s="757"/>
      <c r="AT39" s="757"/>
      <c r="AU39" s="757"/>
      <c r="AV39" s="757"/>
      <c r="AW39" s="757"/>
      <c r="AX39" s="757"/>
      <c r="AY39" s="758"/>
      <c r="AZ39" s="679">
        <v>12914</v>
      </c>
      <c r="BA39" s="680"/>
      <c r="BB39" s="680"/>
      <c r="BC39" s="680"/>
      <c r="BD39" s="715"/>
      <c r="BE39" s="715"/>
      <c r="BF39" s="738"/>
      <c r="BG39" s="770" t="s">
        <v>340</v>
      </c>
      <c r="BH39" s="771"/>
      <c r="BI39" s="771"/>
      <c r="BJ39" s="771"/>
      <c r="BK39" s="771"/>
      <c r="BL39" s="235"/>
      <c r="BM39" s="695" t="s">
        <v>341</v>
      </c>
      <c r="BN39" s="695"/>
      <c r="BO39" s="695"/>
      <c r="BP39" s="695"/>
      <c r="BQ39" s="695"/>
      <c r="BR39" s="695"/>
      <c r="BS39" s="695"/>
      <c r="BT39" s="695"/>
      <c r="BU39" s="696"/>
      <c r="BV39" s="679">
        <v>86</v>
      </c>
      <c r="BW39" s="680"/>
      <c r="BX39" s="680"/>
      <c r="BY39" s="680"/>
      <c r="BZ39" s="680"/>
      <c r="CA39" s="680"/>
      <c r="CB39" s="689"/>
      <c r="CD39" s="694" t="s">
        <v>342</v>
      </c>
      <c r="CE39" s="695"/>
      <c r="CF39" s="695"/>
      <c r="CG39" s="695"/>
      <c r="CH39" s="695"/>
      <c r="CI39" s="695"/>
      <c r="CJ39" s="695"/>
      <c r="CK39" s="695"/>
      <c r="CL39" s="695"/>
      <c r="CM39" s="695"/>
      <c r="CN39" s="695"/>
      <c r="CO39" s="695"/>
      <c r="CP39" s="695"/>
      <c r="CQ39" s="696"/>
      <c r="CR39" s="679">
        <v>229383</v>
      </c>
      <c r="CS39" s="715"/>
      <c r="CT39" s="715"/>
      <c r="CU39" s="715"/>
      <c r="CV39" s="715"/>
      <c r="CW39" s="715"/>
      <c r="CX39" s="715"/>
      <c r="CY39" s="716"/>
      <c r="CZ39" s="684">
        <v>2.5</v>
      </c>
      <c r="DA39" s="713"/>
      <c r="DB39" s="713"/>
      <c r="DC39" s="717"/>
      <c r="DD39" s="688">
        <v>85717</v>
      </c>
      <c r="DE39" s="715"/>
      <c r="DF39" s="715"/>
      <c r="DG39" s="715"/>
      <c r="DH39" s="715"/>
      <c r="DI39" s="715"/>
      <c r="DJ39" s="715"/>
      <c r="DK39" s="716"/>
      <c r="DL39" s="688" t="s">
        <v>138</v>
      </c>
      <c r="DM39" s="715"/>
      <c r="DN39" s="715"/>
      <c r="DO39" s="715"/>
      <c r="DP39" s="715"/>
      <c r="DQ39" s="715"/>
      <c r="DR39" s="715"/>
      <c r="DS39" s="715"/>
      <c r="DT39" s="715"/>
      <c r="DU39" s="715"/>
      <c r="DV39" s="716"/>
      <c r="DW39" s="684" t="s">
        <v>138</v>
      </c>
      <c r="DX39" s="713"/>
      <c r="DY39" s="713"/>
      <c r="DZ39" s="713"/>
      <c r="EA39" s="713"/>
      <c r="EB39" s="713"/>
      <c r="EC39" s="714"/>
    </row>
    <row r="40" spans="2:133" ht="11.25" customHeight="1" x14ac:dyDescent="0.15">
      <c r="AQ40" s="756" t="s">
        <v>343</v>
      </c>
      <c r="AR40" s="757"/>
      <c r="AS40" s="757"/>
      <c r="AT40" s="757"/>
      <c r="AU40" s="757"/>
      <c r="AV40" s="757"/>
      <c r="AW40" s="757"/>
      <c r="AX40" s="757"/>
      <c r="AY40" s="758"/>
      <c r="AZ40" s="679">
        <v>145860</v>
      </c>
      <c r="BA40" s="680"/>
      <c r="BB40" s="680"/>
      <c r="BC40" s="680"/>
      <c r="BD40" s="715"/>
      <c r="BE40" s="715"/>
      <c r="BF40" s="738"/>
      <c r="BG40" s="770"/>
      <c r="BH40" s="771"/>
      <c r="BI40" s="771"/>
      <c r="BJ40" s="771"/>
      <c r="BK40" s="771"/>
      <c r="BL40" s="235"/>
      <c r="BM40" s="695" t="s">
        <v>344</v>
      </c>
      <c r="BN40" s="695"/>
      <c r="BO40" s="695"/>
      <c r="BP40" s="695"/>
      <c r="BQ40" s="695"/>
      <c r="BR40" s="695"/>
      <c r="BS40" s="695"/>
      <c r="BT40" s="695"/>
      <c r="BU40" s="696"/>
      <c r="BV40" s="679" t="s">
        <v>138</v>
      </c>
      <c r="BW40" s="680"/>
      <c r="BX40" s="680"/>
      <c r="BY40" s="680"/>
      <c r="BZ40" s="680"/>
      <c r="CA40" s="680"/>
      <c r="CB40" s="689"/>
      <c r="CD40" s="694" t="s">
        <v>345</v>
      </c>
      <c r="CE40" s="695"/>
      <c r="CF40" s="695"/>
      <c r="CG40" s="695"/>
      <c r="CH40" s="695"/>
      <c r="CI40" s="695"/>
      <c r="CJ40" s="695"/>
      <c r="CK40" s="695"/>
      <c r="CL40" s="695"/>
      <c r="CM40" s="695"/>
      <c r="CN40" s="695"/>
      <c r="CO40" s="695"/>
      <c r="CP40" s="695"/>
      <c r="CQ40" s="696"/>
      <c r="CR40" s="679" t="s">
        <v>138</v>
      </c>
      <c r="CS40" s="680"/>
      <c r="CT40" s="680"/>
      <c r="CU40" s="680"/>
      <c r="CV40" s="680"/>
      <c r="CW40" s="680"/>
      <c r="CX40" s="680"/>
      <c r="CY40" s="681"/>
      <c r="CZ40" s="684" t="s">
        <v>138</v>
      </c>
      <c r="DA40" s="713"/>
      <c r="DB40" s="713"/>
      <c r="DC40" s="717"/>
      <c r="DD40" s="688" t="s">
        <v>138</v>
      </c>
      <c r="DE40" s="680"/>
      <c r="DF40" s="680"/>
      <c r="DG40" s="680"/>
      <c r="DH40" s="680"/>
      <c r="DI40" s="680"/>
      <c r="DJ40" s="680"/>
      <c r="DK40" s="681"/>
      <c r="DL40" s="688" t="s">
        <v>138</v>
      </c>
      <c r="DM40" s="680"/>
      <c r="DN40" s="680"/>
      <c r="DO40" s="680"/>
      <c r="DP40" s="680"/>
      <c r="DQ40" s="680"/>
      <c r="DR40" s="680"/>
      <c r="DS40" s="680"/>
      <c r="DT40" s="680"/>
      <c r="DU40" s="680"/>
      <c r="DV40" s="681"/>
      <c r="DW40" s="684" t="s">
        <v>138</v>
      </c>
      <c r="DX40" s="713"/>
      <c r="DY40" s="713"/>
      <c r="DZ40" s="713"/>
      <c r="EA40" s="713"/>
      <c r="EB40" s="713"/>
      <c r="EC40" s="714"/>
    </row>
    <row r="41" spans="2:133" ht="11.25" customHeight="1" x14ac:dyDescent="0.15">
      <c r="AQ41" s="766" t="s">
        <v>346</v>
      </c>
      <c r="AR41" s="767"/>
      <c r="AS41" s="767"/>
      <c r="AT41" s="767"/>
      <c r="AU41" s="767"/>
      <c r="AV41" s="767"/>
      <c r="AW41" s="767"/>
      <c r="AX41" s="767"/>
      <c r="AY41" s="768"/>
      <c r="AZ41" s="759">
        <v>552011</v>
      </c>
      <c r="BA41" s="760"/>
      <c r="BB41" s="760"/>
      <c r="BC41" s="760"/>
      <c r="BD41" s="749"/>
      <c r="BE41" s="749"/>
      <c r="BF41" s="751"/>
      <c r="BG41" s="772"/>
      <c r="BH41" s="773"/>
      <c r="BI41" s="773"/>
      <c r="BJ41" s="773"/>
      <c r="BK41" s="773"/>
      <c r="BL41" s="236"/>
      <c r="BM41" s="704" t="s">
        <v>347</v>
      </c>
      <c r="BN41" s="704"/>
      <c r="BO41" s="704"/>
      <c r="BP41" s="704"/>
      <c r="BQ41" s="704"/>
      <c r="BR41" s="704"/>
      <c r="BS41" s="704"/>
      <c r="BT41" s="704"/>
      <c r="BU41" s="705"/>
      <c r="BV41" s="759">
        <v>353</v>
      </c>
      <c r="BW41" s="760"/>
      <c r="BX41" s="760"/>
      <c r="BY41" s="760"/>
      <c r="BZ41" s="760"/>
      <c r="CA41" s="760"/>
      <c r="CB41" s="769"/>
      <c r="CD41" s="694" t="s">
        <v>348</v>
      </c>
      <c r="CE41" s="695"/>
      <c r="CF41" s="695"/>
      <c r="CG41" s="695"/>
      <c r="CH41" s="695"/>
      <c r="CI41" s="695"/>
      <c r="CJ41" s="695"/>
      <c r="CK41" s="695"/>
      <c r="CL41" s="695"/>
      <c r="CM41" s="695"/>
      <c r="CN41" s="695"/>
      <c r="CO41" s="695"/>
      <c r="CP41" s="695"/>
      <c r="CQ41" s="696"/>
      <c r="CR41" s="679" t="s">
        <v>138</v>
      </c>
      <c r="CS41" s="715"/>
      <c r="CT41" s="715"/>
      <c r="CU41" s="715"/>
      <c r="CV41" s="715"/>
      <c r="CW41" s="715"/>
      <c r="CX41" s="715"/>
      <c r="CY41" s="716"/>
      <c r="CZ41" s="684" t="s">
        <v>138</v>
      </c>
      <c r="DA41" s="713"/>
      <c r="DB41" s="713"/>
      <c r="DC41" s="717"/>
      <c r="DD41" s="688" t="s">
        <v>138</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350</v>
      </c>
      <c r="CE42" s="677"/>
      <c r="CF42" s="677"/>
      <c r="CG42" s="677"/>
      <c r="CH42" s="677"/>
      <c r="CI42" s="677"/>
      <c r="CJ42" s="677"/>
      <c r="CK42" s="677"/>
      <c r="CL42" s="677"/>
      <c r="CM42" s="677"/>
      <c r="CN42" s="677"/>
      <c r="CO42" s="677"/>
      <c r="CP42" s="677"/>
      <c r="CQ42" s="678"/>
      <c r="CR42" s="679">
        <v>2419757</v>
      </c>
      <c r="CS42" s="680"/>
      <c r="CT42" s="680"/>
      <c r="CU42" s="680"/>
      <c r="CV42" s="680"/>
      <c r="CW42" s="680"/>
      <c r="CX42" s="680"/>
      <c r="CY42" s="681"/>
      <c r="CZ42" s="684">
        <v>26.8</v>
      </c>
      <c r="DA42" s="685"/>
      <c r="DB42" s="685"/>
      <c r="DC42" s="780"/>
      <c r="DD42" s="688">
        <v>376477</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352</v>
      </c>
      <c r="CE43" s="677"/>
      <c r="CF43" s="677"/>
      <c r="CG43" s="677"/>
      <c r="CH43" s="677"/>
      <c r="CI43" s="677"/>
      <c r="CJ43" s="677"/>
      <c r="CK43" s="677"/>
      <c r="CL43" s="677"/>
      <c r="CM43" s="677"/>
      <c r="CN43" s="677"/>
      <c r="CO43" s="677"/>
      <c r="CP43" s="677"/>
      <c r="CQ43" s="678"/>
      <c r="CR43" s="679">
        <v>112463</v>
      </c>
      <c r="CS43" s="715"/>
      <c r="CT43" s="715"/>
      <c r="CU43" s="715"/>
      <c r="CV43" s="715"/>
      <c r="CW43" s="715"/>
      <c r="CX43" s="715"/>
      <c r="CY43" s="716"/>
      <c r="CZ43" s="684">
        <v>1.2</v>
      </c>
      <c r="DA43" s="713"/>
      <c r="DB43" s="713"/>
      <c r="DC43" s="717"/>
      <c r="DD43" s="688">
        <v>112463</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353</v>
      </c>
      <c r="CD44" s="791" t="s">
        <v>305</v>
      </c>
      <c r="CE44" s="792"/>
      <c r="CF44" s="676" t="s">
        <v>354</v>
      </c>
      <c r="CG44" s="677"/>
      <c r="CH44" s="677"/>
      <c r="CI44" s="677"/>
      <c r="CJ44" s="677"/>
      <c r="CK44" s="677"/>
      <c r="CL44" s="677"/>
      <c r="CM44" s="677"/>
      <c r="CN44" s="677"/>
      <c r="CO44" s="677"/>
      <c r="CP44" s="677"/>
      <c r="CQ44" s="678"/>
      <c r="CR44" s="679">
        <v>2404454</v>
      </c>
      <c r="CS44" s="680"/>
      <c r="CT44" s="680"/>
      <c r="CU44" s="680"/>
      <c r="CV44" s="680"/>
      <c r="CW44" s="680"/>
      <c r="CX44" s="680"/>
      <c r="CY44" s="681"/>
      <c r="CZ44" s="684">
        <v>26.7</v>
      </c>
      <c r="DA44" s="685"/>
      <c r="DB44" s="685"/>
      <c r="DC44" s="780"/>
      <c r="DD44" s="688">
        <v>375961</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355</v>
      </c>
      <c r="CG45" s="677"/>
      <c r="CH45" s="677"/>
      <c r="CI45" s="677"/>
      <c r="CJ45" s="677"/>
      <c r="CK45" s="677"/>
      <c r="CL45" s="677"/>
      <c r="CM45" s="677"/>
      <c r="CN45" s="677"/>
      <c r="CO45" s="677"/>
      <c r="CP45" s="677"/>
      <c r="CQ45" s="678"/>
      <c r="CR45" s="679">
        <v>233055</v>
      </c>
      <c r="CS45" s="715"/>
      <c r="CT45" s="715"/>
      <c r="CU45" s="715"/>
      <c r="CV45" s="715"/>
      <c r="CW45" s="715"/>
      <c r="CX45" s="715"/>
      <c r="CY45" s="716"/>
      <c r="CZ45" s="684">
        <v>2.6</v>
      </c>
      <c r="DA45" s="713"/>
      <c r="DB45" s="713"/>
      <c r="DC45" s="717"/>
      <c r="DD45" s="688">
        <v>18906</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356</v>
      </c>
      <c r="CG46" s="677"/>
      <c r="CH46" s="677"/>
      <c r="CI46" s="677"/>
      <c r="CJ46" s="677"/>
      <c r="CK46" s="677"/>
      <c r="CL46" s="677"/>
      <c r="CM46" s="677"/>
      <c r="CN46" s="677"/>
      <c r="CO46" s="677"/>
      <c r="CP46" s="677"/>
      <c r="CQ46" s="678"/>
      <c r="CR46" s="679">
        <v>2151912</v>
      </c>
      <c r="CS46" s="680"/>
      <c r="CT46" s="680"/>
      <c r="CU46" s="680"/>
      <c r="CV46" s="680"/>
      <c r="CW46" s="680"/>
      <c r="CX46" s="680"/>
      <c r="CY46" s="681"/>
      <c r="CZ46" s="684">
        <v>23.9</v>
      </c>
      <c r="DA46" s="685"/>
      <c r="DB46" s="685"/>
      <c r="DC46" s="780"/>
      <c r="DD46" s="688">
        <v>347568</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357</v>
      </c>
      <c r="CG47" s="677"/>
      <c r="CH47" s="677"/>
      <c r="CI47" s="677"/>
      <c r="CJ47" s="677"/>
      <c r="CK47" s="677"/>
      <c r="CL47" s="677"/>
      <c r="CM47" s="677"/>
      <c r="CN47" s="677"/>
      <c r="CO47" s="677"/>
      <c r="CP47" s="677"/>
      <c r="CQ47" s="678"/>
      <c r="CR47" s="679">
        <v>15303</v>
      </c>
      <c r="CS47" s="715"/>
      <c r="CT47" s="715"/>
      <c r="CU47" s="715"/>
      <c r="CV47" s="715"/>
      <c r="CW47" s="715"/>
      <c r="CX47" s="715"/>
      <c r="CY47" s="716"/>
      <c r="CZ47" s="684">
        <v>0.2</v>
      </c>
      <c r="DA47" s="713"/>
      <c r="DB47" s="713"/>
      <c r="DC47" s="717"/>
      <c r="DD47" s="688">
        <v>516</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358</v>
      </c>
      <c r="CG48" s="677"/>
      <c r="CH48" s="677"/>
      <c r="CI48" s="677"/>
      <c r="CJ48" s="677"/>
      <c r="CK48" s="677"/>
      <c r="CL48" s="677"/>
      <c r="CM48" s="677"/>
      <c r="CN48" s="677"/>
      <c r="CO48" s="677"/>
      <c r="CP48" s="677"/>
      <c r="CQ48" s="678"/>
      <c r="CR48" s="679" t="s">
        <v>128</v>
      </c>
      <c r="CS48" s="680"/>
      <c r="CT48" s="680"/>
      <c r="CU48" s="680"/>
      <c r="CV48" s="680"/>
      <c r="CW48" s="680"/>
      <c r="CX48" s="680"/>
      <c r="CY48" s="681"/>
      <c r="CZ48" s="684" t="s">
        <v>359</v>
      </c>
      <c r="DA48" s="685"/>
      <c r="DB48" s="685"/>
      <c r="DC48" s="780"/>
      <c r="DD48" s="688" t="s">
        <v>128</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360</v>
      </c>
      <c r="CE49" s="725"/>
      <c r="CF49" s="725"/>
      <c r="CG49" s="725"/>
      <c r="CH49" s="725"/>
      <c r="CI49" s="725"/>
      <c r="CJ49" s="725"/>
      <c r="CK49" s="725"/>
      <c r="CL49" s="725"/>
      <c r="CM49" s="725"/>
      <c r="CN49" s="725"/>
      <c r="CO49" s="725"/>
      <c r="CP49" s="725"/>
      <c r="CQ49" s="726"/>
      <c r="CR49" s="759">
        <v>9012409</v>
      </c>
      <c r="CS49" s="749"/>
      <c r="CT49" s="749"/>
      <c r="CU49" s="749"/>
      <c r="CV49" s="749"/>
      <c r="CW49" s="749"/>
      <c r="CX49" s="749"/>
      <c r="CY49" s="781"/>
      <c r="CZ49" s="764">
        <v>100</v>
      </c>
      <c r="DA49" s="782"/>
      <c r="DB49" s="782"/>
      <c r="DC49" s="783"/>
      <c r="DD49" s="784">
        <v>5767871</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9yR8BtokX4D8V1eHY1TZIIEY1P5AaZtHpVRTa2uUX0A6pegl3c9n6IFa+ylpX5D+f09YdBHT1JHve0sba35YYg==" saltValue="yNqnvJGvBgOxydqrD3HLD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362</v>
      </c>
      <c r="DK2" s="827"/>
      <c r="DL2" s="827"/>
      <c r="DM2" s="827"/>
      <c r="DN2" s="827"/>
      <c r="DO2" s="828"/>
      <c r="DP2" s="249"/>
      <c r="DQ2" s="826" t="s">
        <v>363</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364</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366</v>
      </c>
      <c r="B5" s="821"/>
      <c r="C5" s="821"/>
      <c r="D5" s="821"/>
      <c r="E5" s="821"/>
      <c r="F5" s="821"/>
      <c r="G5" s="821"/>
      <c r="H5" s="821"/>
      <c r="I5" s="821"/>
      <c r="J5" s="821"/>
      <c r="K5" s="821"/>
      <c r="L5" s="821"/>
      <c r="M5" s="821"/>
      <c r="N5" s="821"/>
      <c r="O5" s="821"/>
      <c r="P5" s="822"/>
      <c r="Q5" s="797" t="s">
        <v>367</v>
      </c>
      <c r="R5" s="798"/>
      <c r="S5" s="798"/>
      <c r="T5" s="798"/>
      <c r="U5" s="799"/>
      <c r="V5" s="797" t="s">
        <v>368</v>
      </c>
      <c r="W5" s="798"/>
      <c r="X5" s="798"/>
      <c r="Y5" s="798"/>
      <c r="Z5" s="799"/>
      <c r="AA5" s="797" t="s">
        <v>369</v>
      </c>
      <c r="AB5" s="798"/>
      <c r="AC5" s="798"/>
      <c r="AD5" s="798"/>
      <c r="AE5" s="798"/>
      <c r="AF5" s="830" t="s">
        <v>370</v>
      </c>
      <c r="AG5" s="798"/>
      <c r="AH5" s="798"/>
      <c r="AI5" s="798"/>
      <c r="AJ5" s="809"/>
      <c r="AK5" s="798" t="s">
        <v>371</v>
      </c>
      <c r="AL5" s="798"/>
      <c r="AM5" s="798"/>
      <c r="AN5" s="798"/>
      <c r="AO5" s="799"/>
      <c r="AP5" s="797" t="s">
        <v>372</v>
      </c>
      <c r="AQ5" s="798"/>
      <c r="AR5" s="798"/>
      <c r="AS5" s="798"/>
      <c r="AT5" s="799"/>
      <c r="AU5" s="797" t="s">
        <v>373</v>
      </c>
      <c r="AV5" s="798"/>
      <c r="AW5" s="798"/>
      <c r="AX5" s="798"/>
      <c r="AY5" s="809"/>
      <c r="AZ5" s="256"/>
      <c r="BA5" s="256"/>
      <c r="BB5" s="256"/>
      <c r="BC5" s="256"/>
      <c r="BD5" s="256"/>
      <c r="BE5" s="257"/>
      <c r="BF5" s="257"/>
      <c r="BG5" s="257"/>
      <c r="BH5" s="257"/>
      <c r="BI5" s="257"/>
      <c r="BJ5" s="257"/>
      <c r="BK5" s="257"/>
      <c r="BL5" s="257"/>
      <c r="BM5" s="257"/>
      <c r="BN5" s="257"/>
      <c r="BO5" s="257"/>
      <c r="BP5" s="257"/>
      <c r="BQ5" s="820" t="s">
        <v>374</v>
      </c>
      <c r="BR5" s="821"/>
      <c r="BS5" s="821"/>
      <c r="BT5" s="821"/>
      <c r="BU5" s="821"/>
      <c r="BV5" s="821"/>
      <c r="BW5" s="821"/>
      <c r="BX5" s="821"/>
      <c r="BY5" s="821"/>
      <c r="BZ5" s="821"/>
      <c r="CA5" s="821"/>
      <c r="CB5" s="821"/>
      <c r="CC5" s="821"/>
      <c r="CD5" s="821"/>
      <c r="CE5" s="821"/>
      <c r="CF5" s="821"/>
      <c r="CG5" s="822"/>
      <c r="CH5" s="797" t="s">
        <v>375</v>
      </c>
      <c r="CI5" s="798"/>
      <c r="CJ5" s="798"/>
      <c r="CK5" s="798"/>
      <c r="CL5" s="799"/>
      <c r="CM5" s="797" t="s">
        <v>376</v>
      </c>
      <c r="CN5" s="798"/>
      <c r="CO5" s="798"/>
      <c r="CP5" s="798"/>
      <c r="CQ5" s="799"/>
      <c r="CR5" s="797" t="s">
        <v>377</v>
      </c>
      <c r="CS5" s="798"/>
      <c r="CT5" s="798"/>
      <c r="CU5" s="798"/>
      <c r="CV5" s="799"/>
      <c r="CW5" s="797" t="s">
        <v>378</v>
      </c>
      <c r="CX5" s="798"/>
      <c r="CY5" s="798"/>
      <c r="CZ5" s="798"/>
      <c r="DA5" s="799"/>
      <c r="DB5" s="797" t="s">
        <v>379</v>
      </c>
      <c r="DC5" s="798"/>
      <c r="DD5" s="798"/>
      <c r="DE5" s="798"/>
      <c r="DF5" s="799"/>
      <c r="DG5" s="803" t="s">
        <v>380</v>
      </c>
      <c r="DH5" s="804"/>
      <c r="DI5" s="804"/>
      <c r="DJ5" s="804"/>
      <c r="DK5" s="805"/>
      <c r="DL5" s="803" t="s">
        <v>381</v>
      </c>
      <c r="DM5" s="804"/>
      <c r="DN5" s="804"/>
      <c r="DO5" s="804"/>
      <c r="DP5" s="805"/>
      <c r="DQ5" s="797" t="s">
        <v>382</v>
      </c>
      <c r="DR5" s="798"/>
      <c r="DS5" s="798"/>
      <c r="DT5" s="798"/>
      <c r="DU5" s="799"/>
      <c r="DV5" s="797" t="s">
        <v>373</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383</v>
      </c>
      <c r="C7" s="812"/>
      <c r="D7" s="812"/>
      <c r="E7" s="812"/>
      <c r="F7" s="812"/>
      <c r="G7" s="812"/>
      <c r="H7" s="812"/>
      <c r="I7" s="812"/>
      <c r="J7" s="812"/>
      <c r="K7" s="812"/>
      <c r="L7" s="812"/>
      <c r="M7" s="812"/>
      <c r="N7" s="812"/>
      <c r="O7" s="812"/>
      <c r="P7" s="813"/>
      <c r="Q7" s="814">
        <v>9334</v>
      </c>
      <c r="R7" s="815"/>
      <c r="S7" s="815"/>
      <c r="T7" s="815"/>
      <c r="U7" s="815"/>
      <c r="V7" s="815">
        <v>9008</v>
      </c>
      <c r="W7" s="815"/>
      <c r="X7" s="815"/>
      <c r="Y7" s="815"/>
      <c r="Z7" s="815"/>
      <c r="AA7" s="815">
        <v>326</v>
      </c>
      <c r="AB7" s="815"/>
      <c r="AC7" s="815"/>
      <c r="AD7" s="815"/>
      <c r="AE7" s="816"/>
      <c r="AF7" s="817">
        <v>208</v>
      </c>
      <c r="AG7" s="818"/>
      <c r="AH7" s="818"/>
      <c r="AI7" s="818"/>
      <c r="AJ7" s="819"/>
      <c r="AK7" s="854">
        <v>379</v>
      </c>
      <c r="AL7" s="855"/>
      <c r="AM7" s="855"/>
      <c r="AN7" s="855"/>
      <c r="AO7" s="855"/>
      <c r="AP7" s="855">
        <v>11474</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15">
      <c r="A8" s="261">
        <v>2</v>
      </c>
      <c r="B8" s="835" t="s">
        <v>384</v>
      </c>
      <c r="C8" s="836"/>
      <c r="D8" s="836"/>
      <c r="E8" s="836"/>
      <c r="F8" s="836"/>
      <c r="G8" s="836"/>
      <c r="H8" s="836"/>
      <c r="I8" s="836"/>
      <c r="J8" s="836"/>
      <c r="K8" s="836"/>
      <c r="L8" s="836"/>
      <c r="M8" s="836"/>
      <c r="N8" s="836"/>
      <c r="O8" s="836"/>
      <c r="P8" s="837"/>
      <c r="Q8" s="838">
        <v>64</v>
      </c>
      <c r="R8" s="839"/>
      <c r="S8" s="839"/>
      <c r="T8" s="839"/>
      <c r="U8" s="839"/>
      <c r="V8" s="839">
        <v>64</v>
      </c>
      <c r="W8" s="839"/>
      <c r="X8" s="839"/>
      <c r="Y8" s="839"/>
      <c r="Z8" s="839"/>
      <c r="AA8" s="839">
        <v>0</v>
      </c>
      <c r="AB8" s="839"/>
      <c r="AC8" s="839"/>
      <c r="AD8" s="839"/>
      <c r="AE8" s="840"/>
      <c r="AF8" s="841">
        <v>0</v>
      </c>
      <c r="AG8" s="842"/>
      <c r="AH8" s="842"/>
      <c r="AI8" s="842"/>
      <c r="AJ8" s="843"/>
      <c r="AK8" s="844">
        <v>41</v>
      </c>
      <c r="AL8" s="845"/>
      <c r="AM8" s="845"/>
      <c r="AN8" s="845"/>
      <c r="AO8" s="845"/>
      <c r="AP8" s="845">
        <v>1</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385</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386</v>
      </c>
      <c r="B23" s="870" t="s">
        <v>387</v>
      </c>
      <c r="C23" s="871"/>
      <c r="D23" s="871"/>
      <c r="E23" s="871"/>
      <c r="F23" s="871"/>
      <c r="G23" s="871"/>
      <c r="H23" s="871"/>
      <c r="I23" s="871"/>
      <c r="J23" s="871"/>
      <c r="K23" s="871"/>
      <c r="L23" s="871"/>
      <c r="M23" s="871"/>
      <c r="N23" s="871"/>
      <c r="O23" s="871"/>
      <c r="P23" s="872"/>
      <c r="Q23" s="873">
        <v>9358</v>
      </c>
      <c r="R23" s="874"/>
      <c r="S23" s="874"/>
      <c r="T23" s="874"/>
      <c r="U23" s="874"/>
      <c r="V23" s="874">
        <v>9031</v>
      </c>
      <c r="W23" s="874"/>
      <c r="X23" s="874"/>
      <c r="Y23" s="874"/>
      <c r="Z23" s="874"/>
      <c r="AA23" s="874">
        <v>327</v>
      </c>
      <c r="AB23" s="874"/>
      <c r="AC23" s="874"/>
      <c r="AD23" s="874"/>
      <c r="AE23" s="875"/>
      <c r="AF23" s="876">
        <v>208</v>
      </c>
      <c r="AG23" s="874"/>
      <c r="AH23" s="874"/>
      <c r="AI23" s="874"/>
      <c r="AJ23" s="877"/>
      <c r="AK23" s="878"/>
      <c r="AL23" s="879"/>
      <c r="AM23" s="879"/>
      <c r="AN23" s="879"/>
      <c r="AO23" s="879"/>
      <c r="AP23" s="874">
        <v>11475</v>
      </c>
      <c r="AQ23" s="874"/>
      <c r="AR23" s="874"/>
      <c r="AS23" s="874"/>
      <c r="AT23" s="874"/>
      <c r="AU23" s="880"/>
      <c r="AV23" s="880"/>
      <c r="AW23" s="880"/>
      <c r="AX23" s="880"/>
      <c r="AY23" s="881"/>
      <c r="AZ23" s="889" t="s">
        <v>388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389</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390</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366</v>
      </c>
      <c r="B26" s="821"/>
      <c r="C26" s="821"/>
      <c r="D26" s="821"/>
      <c r="E26" s="821"/>
      <c r="F26" s="821"/>
      <c r="G26" s="821"/>
      <c r="H26" s="821"/>
      <c r="I26" s="821"/>
      <c r="J26" s="821"/>
      <c r="K26" s="821"/>
      <c r="L26" s="821"/>
      <c r="M26" s="821"/>
      <c r="N26" s="821"/>
      <c r="O26" s="821"/>
      <c r="P26" s="822"/>
      <c r="Q26" s="797" t="s">
        <v>391</v>
      </c>
      <c r="R26" s="798"/>
      <c r="S26" s="798"/>
      <c r="T26" s="798"/>
      <c r="U26" s="799"/>
      <c r="V26" s="797" t="s">
        <v>392</v>
      </c>
      <c r="W26" s="798"/>
      <c r="X26" s="798"/>
      <c r="Y26" s="798"/>
      <c r="Z26" s="799"/>
      <c r="AA26" s="797" t="s">
        <v>393</v>
      </c>
      <c r="AB26" s="798"/>
      <c r="AC26" s="798"/>
      <c r="AD26" s="798"/>
      <c r="AE26" s="798"/>
      <c r="AF26" s="892" t="s">
        <v>394</v>
      </c>
      <c r="AG26" s="893"/>
      <c r="AH26" s="893"/>
      <c r="AI26" s="893"/>
      <c r="AJ26" s="894"/>
      <c r="AK26" s="798" t="s">
        <v>395</v>
      </c>
      <c r="AL26" s="798"/>
      <c r="AM26" s="798"/>
      <c r="AN26" s="798"/>
      <c r="AO26" s="799"/>
      <c r="AP26" s="797" t="s">
        <v>396</v>
      </c>
      <c r="AQ26" s="798"/>
      <c r="AR26" s="798"/>
      <c r="AS26" s="798"/>
      <c r="AT26" s="799"/>
      <c r="AU26" s="797" t="s">
        <v>397</v>
      </c>
      <c r="AV26" s="798"/>
      <c r="AW26" s="798"/>
      <c r="AX26" s="798"/>
      <c r="AY26" s="799"/>
      <c r="AZ26" s="797" t="s">
        <v>398</v>
      </c>
      <c r="BA26" s="798"/>
      <c r="BB26" s="798"/>
      <c r="BC26" s="798"/>
      <c r="BD26" s="799"/>
      <c r="BE26" s="797" t="s">
        <v>373</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399</v>
      </c>
      <c r="C28" s="812"/>
      <c r="D28" s="812"/>
      <c r="E28" s="812"/>
      <c r="F28" s="812"/>
      <c r="G28" s="812"/>
      <c r="H28" s="812"/>
      <c r="I28" s="812"/>
      <c r="J28" s="812"/>
      <c r="K28" s="812"/>
      <c r="L28" s="812"/>
      <c r="M28" s="812"/>
      <c r="N28" s="812"/>
      <c r="O28" s="812"/>
      <c r="P28" s="813"/>
      <c r="Q28" s="902">
        <v>1821</v>
      </c>
      <c r="R28" s="903"/>
      <c r="S28" s="903"/>
      <c r="T28" s="903"/>
      <c r="U28" s="903"/>
      <c r="V28" s="903">
        <v>1729</v>
      </c>
      <c r="W28" s="903"/>
      <c r="X28" s="903"/>
      <c r="Y28" s="903"/>
      <c r="Z28" s="903"/>
      <c r="AA28" s="903">
        <v>92</v>
      </c>
      <c r="AB28" s="903"/>
      <c r="AC28" s="903"/>
      <c r="AD28" s="903"/>
      <c r="AE28" s="904"/>
      <c r="AF28" s="905">
        <v>92</v>
      </c>
      <c r="AG28" s="903"/>
      <c r="AH28" s="903"/>
      <c r="AI28" s="903"/>
      <c r="AJ28" s="906"/>
      <c r="AK28" s="907">
        <v>128</v>
      </c>
      <c r="AL28" s="898"/>
      <c r="AM28" s="898"/>
      <c r="AN28" s="898"/>
      <c r="AO28" s="898"/>
      <c r="AP28" s="898" t="s">
        <v>576</v>
      </c>
      <c r="AQ28" s="898"/>
      <c r="AR28" s="898"/>
      <c r="AS28" s="898"/>
      <c r="AT28" s="898"/>
      <c r="AU28" s="898" t="s">
        <v>576</v>
      </c>
      <c r="AV28" s="898"/>
      <c r="AW28" s="898"/>
      <c r="AX28" s="898"/>
      <c r="AY28" s="898"/>
      <c r="AZ28" s="899" t="s">
        <v>591</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400</v>
      </c>
      <c r="C29" s="836"/>
      <c r="D29" s="836"/>
      <c r="E29" s="836"/>
      <c r="F29" s="836"/>
      <c r="G29" s="836"/>
      <c r="H29" s="836"/>
      <c r="I29" s="836"/>
      <c r="J29" s="836"/>
      <c r="K29" s="836"/>
      <c r="L29" s="836"/>
      <c r="M29" s="836"/>
      <c r="N29" s="836"/>
      <c r="O29" s="836"/>
      <c r="P29" s="837"/>
      <c r="Q29" s="838">
        <v>90</v>
      </c>
      <c r="R29" s="839"/>
      <c r="S29" s="839"/>
      <c r="T29" s="839"/>
      <c r="U29" s="839"/>
      <c r="V29" s="839">
        <v>87</v>
      </c>
      <c r="W29" s="839"/>
      <c r="X29" s="839"/>
      <c r="Y29" s="839"/>
      <c r="Z29" s="839"/>
      <c r="AA29" s="839">
        <v>3</v>
      </c>
      <c r="AB29" s="839"/>
      <c r="AC29" s="839"/>
      <c r="AD29" s="839"/>
      <c r="AE29" s="840"/>
      <c r="AF29" s="841">
        <v>3</v>
      </c>
      <c r="AG29" s="842"/>
      <c r="AH29" s="842"/>
      <c r="AI29" s="842"/>
      <c r="AJ29" s="843"/>
      <c r="AK29" s="910">
        <v>6</v>
      </c>
      <c r="AL29" s="911"/>
      <c r="AM29" s="911"/>
      <c r="AN29" s="911"/>
      <c r="AO29" s="911"/>
      <c r="AP29" s="911">
        <v>11</v>
      </c>
      <c r="AQ29" s="911"/>
      <c r="AR29" s="911"/>
      <c r="AS29" s="911"/>
      <c r="AT29" s="911"/>
      <c r="AU29" s="911" t="s">
        <v>576</v>
      </c>
      <c r="AV29" s="911"/>
      <c r="AW29" s="911"/>
      <c r="AX29" s="911"/>
      <c r="AY29" s="911"/>
      <c r="AZ29" s="912" t="s">
        <v>591</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401</v>
      </c>
      <c r="C30" s="836"/>
      <c r="D30" s="836"/>
      <c r="E30" s="836"/>
      <c r="F30" s="836"/>
      <c r="G30" s="836"/>
      <c r="H30" s="836"/>
      <c r="I30" s="836"/>
      <c r="J30" s="836"/>
      <c r="K30" s="836"/>
      <c r="L30" s="836"/>
      <c r="M30" s="836"/>
      <c r="N30" s="836"/>
      <c r="O30" s="836"/>
      <c r="P30" s="837"/>
      <c r="Q30" s="838">
        <v>1779</v>
      </c>
      <c r="R30" s="839"/>
      <c r="S30" s="839"/>
      <c r="T30" s="839"/>
      <c r="U30" s="839"/>
      <c r="V30" s="839">
        <v>1714</v>
      </c>
      <c r="W30" s="839"/>
      <c r="X30" s="839"/>
      <c r="Y30" s="839"/>
      <c r="Z30" s="839"/>
      <c r="AA30" s="839">
        <v>65</v>
      </c>
      <c r="AB30" s="839"/>
      <c r="AC30" s="839"/>
      <c r="AD30" s="839"/>
      <c r="AE30" s="840"/>
      <c r="AF30" s="841">
        <v>65</v>
      </c>
      <c r="AG30" s="842"/>
      <c r="AH30" s="842"/>
      <c r="AI30" s="842"/>
      <c r="AJ30" s="843"/>
      <c r="AK30" s="910">
        <v>226</v>
      </c>
      <c r="AL30" s="911"/>
      <c r="AM30" s="911"/>
      <c r="AN30" s="911"/>
      <c r="AO30" s="911"/>
      <c r="AP30" s="911" t="s">
        <v>576</v>
      </c>
      <c r="AQ30" s="911"/>
      <c r="AR30" s="911"/>
      <c r="AS30" s="911"/>
      <c r="AT30" s="911"/>
      <c r="AU30" s="911" t="s">
        <v>576</v>
      </c>
      <c r="AV30" s="911"/>
      <c r="AW30" s="911"/>
      <c r="AX30" s="911"/>
      <c r="AY30" s="911"/>
      <c r="AZ30" s="912" t="s">
        <v>591</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402</v>
      </c>
      <c r="C31" s="836"/>
      <c r="D31" s="836"/>
      <c r="E31" s="836"/>
      <c r="F31" s="836"/>
      <c r="G31" s="836"/>
      <c r="H31" s="836"/>
      <c r="I31" s="836"/>
      <c r="J31" s="836"/>
      <c r="K31" s="836"/>
      <c r="L31" s="836"/>
      <c r="M31" s="836"/>
      <c r="N31" s="836"/>
      <c r="O31" s="836"/>
      <c r="P31" s="837"/>
      <c r="Q31" s="838">
        <v>206</v>
      </c>
      <c r="R31" s="839"/>
      <c r="S31" s="839"/>
      <c r="T31" s="839"/>
      <c r="U31" s="839"/>
      <c r="V31" s="839">
        <v>205</v>
      </c>
      <c r="W31" s="839"/>
      <c r="X31" s="839"/>
      <c r="Y31" s="839"/>
      <c r="Z31" s="839"/>
      <c r="AA31" s="839">
        <v>1</v>
      </c>
      <c r="AB31" s="839"/>
      <c r="AC31" s="839"/>
      <c r="AD31" s="839"/>
      <c r="AE31" s="840"/>
      <c r="AF31" s="841">
        <v>1</v>
      </c>
      <c r="AG31" s="842"/>
      <c r="AH31" s="842"/>
      <c r="AI31" s="842"/>
      <c r="AJ31" s="843"/>
      <c r="AK31" s="910">
        <v>67</v>
      </c>
      <c r="AL31" s="911"/>
      <c r="AM31" s="911"/>
      <c r="AN31" s="911"/>
      <c r="AO31" s="911"/>
      <c r="AP31" s="911" t="s">
        <v>576</v>
      </c>
      <c r="AQ31" s="911"/>
      <c r="AR31" s="911"/>
      <c r="AS31" s="911"/>
      <c r="AT31" s="911"/>
      <c r="AU31" s="911" t="s">
        <v>576</v>
      </c>
      <c r="AV31" s="911"/>
      <c r="AW31" s="911"/>
      <c r="AX31" s="911"/>
      <c r="AY31" s="911"/>
      <c r="AZ31" s="912" t="s">
        <v>591</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403</v>
      </c>
      <c r="C32" s="836"/>
      <c r="D32" s="836"/>
      <c r="E32" s="836"/>
      <c r="F32" s="836"/>
      <c r="G32" s="836"/>
      <c r="H32" s="836"/>
      <c r="I32" s="836"/>
      <c r="J32" s="836"/>
      <c r="K32" s="836"/>
      <c r="L32" s="836"/>
      <c r="M32" s="836"/>
      <c r="N32" s="836"/>
      <c r="O32" s="836"/>
      <c r="P32" s="837"/>
      <c r="Q32" s="838">
        <v>195</v>
      </c>
      <c r="R32" s="839"/>
      <c r="S32" s="839"/>
      <c r="T32" s="839"/>
      <c r="U32" s="839"/>
      <c r="V32" s="839">
        <v>172</v>
      </c>
      <c r="W32" s="839"/>
      <c r="X32" s="839"/>
      <c r="Y32" s="839"/>
      <c r="Z32" s="839"/>
      <c r="AA32" s="839">
        <v>23</v>
      </c>
      <c r="AB32" s="839"/>
      <c r="AC32" s="839"/>
      <c r="AD32" s="839"/>
      <c r="AE32" s="840"/>
      <c r="AF32" s="841">
        <v>89</v>
      </c>
      <c r="AG32" s="842"/>
      <c r="AH32" s="842"/>
      <c r="AI32" s="842"/>
      <c r="AJ32" s="843"/>
      <c r="AK32" s="910">
        <v>20</v>
      </c>
      <c r="AL32" s="911"/>
      <c r="AM32" s="911"/>
      <c r="AN32" s="911"/>
      <c r="AO32" s="911"/>
      <c r="AP32" s="911">
        <v>674</v>
      </c>
      <c r="AQ32" s="911"/>
      <c r="AR32" s="911"/>
      <c r="AS32" s="911"/>
      <c r="AT32" s="911"/>
      <c r="AU32" s="911">
        <v>124</v>
      </c>
      <c r="AV32" s="911"/>
      <c r="AW32" s="911"/>
      <c r="AX32" s="911"/>
      <c r="AY32" s="911"/>
      <c r="AZ32" s="912" t="s">
        <v>591</v>
      </c>
      <c r="BA32" s="912"/>
      <c r="BB32" s="912"/>
      <c r="BC32" s="912"/>
      <c r="BD32" s="912"/>
      <c r="BE32" s="908" t="s">
        <v>404</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405</v>
      </c>
      <c r="C33" s="836"/>
      <c r="D33" s="836"/>
      <c r="E33" s="836"/>
      <c r="F33" s="836"/>
      <c r="G33" s="836"/>
      <c r="H33" s="836"/>
      <c r="I33" s="836"/>
      <c r="J33" s="836"/>
      <c r="K33" s="836"/>
      <c r="L33" s="836"/>
      <c r="M33" s="836"/>
      <c r="N33" s="836"/>
      <c r="O33" s="836"/>
      <c r="P33" s="837"/>
      <c r="Q33" s="838">
        <v>76</v>
      </c>
      <c r="R33" s="839"/>
      <c r="S33" s="839"/>
      <c r="T33" s="839"/>
      <c r="U33" s="839"/>
      <c r="V33" s="839">
        <v>74</v>
      </c>
      <c r="W33" s="839"/>
      <c r="X33" s="839"/>
      <c r="Y33" s="839"/>
      <c r="Z33" s="839"/>
      <c r="AA33" s="839">
        <v>2</v>
      </c>
      <c r="AB33" s="839"/>
      <c r="AC33" s="839"/>
      <c r="AD33" s="839"/>
      <c r="AE33" s="840"/>
      <c r="AF33" s="841">
        <v>2</v>
      </c>
      <c r="AG33" s="842"/>
      <c r="AH33" s="842"/>
      <c r="AI33" s="842"/>
      <c r="AJ33" s="843"/>
      <c r="AK33" s="910">
        <v>16</v>
      </c>
      <c r="AL33" s="911"/>
      <c r="AM33" s="911"/>
      <c r="AN33" s="911"/>
      <c r="AO33" s="911"/>
      <c r="AP33" s="911">
        <v>186</v>
      </c>
      <c r="AQ33" s="911"/>
      <c r="AR33" s="911"/>
      <c r="AS33" s="911"/>
      <c r="AT33" s="911"/>
      <c r="AU33" s="911">
        <v>112</v>
      </c>
      <c r="AV33" s="911"/>
      <c r="AW33" s="911"/>
      <c r="AX33" s="911"/>
      <c r="AY33" s="911"/>
      <c r="AZ33" s="912" t="s">
        <v>591</v>
      </c>
      <c r="BA33" s="912"/>
      <c r="BB33" s="912"/>
      <c r="BC33" s="912"/>
      <c r="BD33" s="912"/>
      <c r="BE33" s="908" t="s">
        <v>406</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407</v>
      </c>
      <c r="C34" s="836"/>
      <c r="D34" s="836"/>
      <c r="E34" s="836"/>
      <c r="F34" s="836"/>
      <c r="G34" s="836"/>
      <c r="H34" s="836"/>
      <c r="I34" s="836"/>
      <c r="J34" s="836"/>
      <c r="K34" s="836"/>
      <c r="L34" s="836"/>
      <c r="M34" s="836"/>
      <c r="N34" s="836"/>
      <c r="O34" s="836"/>
      <c r="P34" s="837"/>
      <c r="Q34" s="838">
        <v>505</v>
      </c>
      <c r="R34" s="839"/>
      <c r="S34" s="839"/>
      <c r="T34" s="839"/>
      <c r="U34" s="839"/>
      <c r="V34" s="839">
        <v>493</v>
      </c>
      <c r="W34" s="839"/>
      <c r="X34" s="839"/>
      <c r="Y34" s="839"/>
      <c r="Z34" s="839"/>
      <c r="AA34" s="839">
        <v>12</v>
      </c>
      <c r="AB34" s="839"/>
      <c r="AC34" s="839"/>
      <c r="AD34" s="839"/>
      <c r="AE34" s="840"/>
      <c r="AF34" s="841">
        <v>12</v>
      </c>
      <c r="AG34" s="842"/>
      <c r="AH34" s="842"/>
      <c r="AI34" s="842"/>
      <c r="AJ34" s="843"/>
      <c r="AK34" s="910">
        <v>224</v>
      </c>
      <c r="AL34" s="911"/>
      <c r="AM34" s="911"/>
      <c r="AN34" s="911"/>
      <c r="AO34" s="911"/>
      <c r="AP34" s="911">
        <v>2664</v>
      </c>
      <c r="AQ34" s="911"/>
      <c r="AR34" s="911"/>
      <c r="AS34" s="911"/>
      <c r="AT34" s="911"/>
      <c r="AU34" s="911">
        <v>2603</v>
      </c>
      <c r="AV34" s="911"/>
      <c r="AW34" s="911"/>
      <c r="AX34" s="911"/>
      <c r="AY34" s="911"/>
      <c r="AZ34" s="912" t="s">
        <v>591</v>
      </c>
      <c r="BA34" s="912"/>
      <c r="BB34" s="912"/>
      <c r="BC34" s="912"/>
      <c r="BD34" s="912"/>
      <c r="BE34" s="908" t="s">
        <v>408</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409</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386</v>
      </c>
      <c r="B63" s="870" t="s">
        <v>410</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264</v>
      </c>
      <c r="AG63" s="922"/>
      <c r="AH63" s="922"/>
      <c r="AI63" s="922"/>
      <c r="AJ63" s="923"/>
      <c r="AK63" s="924"/>
      <c r="AL63" s="919"/>
      <c r="AM63" s="919"/>
      <c r="AN63" s="919"/>
      <c r="AO63" s="919"/>
      <c r="AP63" s="922">
        <v>3535</v>
      </c>
      <c r="AQ63" s="922"/>
      <c r="AR63" s="922"/>
      <c r="AS63" s="922"/>
      <c r="AT63" s="922"/>
      <c r="AU63" s="922">
        <v>2838</v>
      </c>
      <c r="AV63" s="922"/>
      <c r="AW63" s="922"/>
      <c r="AX63" s="922"/>
      <c r="AY63" s="922"/>
      <c r="AZ63" s="926"/>
      <c r="BA63" s="926"/>
      <c r="BB63" s="926"/>
      <c r="BC63" s="926"/>
      <c r="BD63" s="926"/>
      <c r="BE63" s="927"/>
      <c r="BF63" s="927"/>
      <c r="BG63" s="927"/>
      <c r="BH63" s="927"/>
      <c r="BI63" s="928"/>
      <c r="BJ63" s="929" t="s">
        <v>388</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412</v>
      </c>
      <c r="B66" s="821"/>
      <c r="C66" s="821"/>
      <c r="D66" s="821"/>
      <c r="E66" s="821"/>
      <c r="F66" s="821"/>
      <c r="G66" s="821"/>
      <c r="H66" s="821"/>
      <c r="I66" s="821"/>
      <c r="J66" s="821"/>
      <c r="K66" s="821"/>
      <c r="L66" s="821"/>
      <c r="M66" s="821"/>
      <c r="N66" s="821"/>
      <c r="O66" s="821"/>
      <c r="P66" s="822"/>
      <c r="Q66" s="797" t="s">
        <v>413</v>
      </c>
      <c r="R66" s="798"/>
      <c r="S66" s="798"/>
      <c r="T66" s="798"/>
      <c r="U66" s="799"/>
      <c r="V66" s="797" t="s">
        <v>414</v>
      </c>
      <c r="W66" s="798"/>
      <c r="X66" s="798"/>
      <c r="Y66" s="798"/>
      <c r="Z66" s="799"/>
      <c r="AA66" s="797" t="s">
        <v>415</v>
      </c>
      <c r="AB66" s="798"/>
      <c r="AC66" s="798"/>
      <c r="AD66" s="798"/>
      <c r="AE66" s="799"/>
      <c r="AF66" s="932" t="s">
        <v>416</v>
      </c>
      <c r="AG66" s="893"/>
      <c r="AH66" s="893"/>
      <c r="AI66" s="893"/>
      <c r="AJ66" s="933"/>
      <c r="AK66" s="797" t="s">
        <v>395</v>
      </c>
      <c r="AL66" s="821"/>
      <c r="AM66" s="821"/>
      <c r="AN66" s="821"/>
      <c r="AO66" s="822"/>
      <c r="AP66" s="797" t="s">
        <v>417</v>
      </c>
      <c r="AQ66" s="798"/>
      <c r="AR66" s="798"/>
      <c r="AS66" s="798"/>
      <c r="AT66" s="799"/>
      <c r="AU66" s="797" t="s">
        <v>418</v>
      </c>
      <c r="AV66" s="798"/>
      <c r="AW66" s="798"/>
      <c r="AX66" s="798"/>
      <c r="AY66" s="799"/>
      <c r="AZ66" s="797" t="s">
        <v>373</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577</v>
      </c>
      <c r="C68" s="950"/>
      <c r="D68" s="950"/>
      <c r="E68" s="950"/>
      <c r="F68" s="950"/>
      <c r="G68" s="950"/>
      <c r="H68" s="950"/>
      <c r="I68" s="950"/>
      <c r="J68" s="950"/>
      <c r="K68" s="950"/>
      <c r="L68" s="950"/>
      <c r="M68" s="950"/>
      <c r="N68" s="950"/>
      <c r="O68" s="950"/>
      <c r="P68" s="951"/>
      <c r="Q68" s="952">
        <v>626</v>
      </c>
      <c r="R68" s="946"/>
      <c r="S68" s="946"/>
      <c r="T68" s="946"/>
      <c r="U68" s="946"/>
      <c r="V68" s="946">
        <v>604</v>
      </c>
      <c r="W68" s="946"/>
      <c r="X68" s="946"/>
      <c r="Y68" s="946"/>
      <c r="Z68" s="946"/>
      <c r="AA68" s="946">
        <v>22</v>
      </c>
      <c r="AB68" s="946"/>
      <c r="AC68" s="946"/>
      <c r="AD68" s="946"/>
      <c r="AE68" s="946"/>
      <c r="AF68" s="946">
        <v>22</v>
      </c>
      <c r="AG68" s="946"/>
      <c r="AH68" s="946"/>
      <c r="AI68" s="946"/>
      <c r="AJ68" s="946"/>
      <c r="AK68" s="946">
        <v>15</v>
      </c>
      <c r="AL68" s="946"/>
      <c r="AM68" s="946"/>
      <c r="AN68" s="946"/>
      <c r="AO68" s="946"/>
      <c r="AP68" s="946">
        <v>290</v>
      </c>
      <c r="AQ68" s="946"/>
      <c r="AR68" s="946"/>
      <c r="AS68" s="946"/>
      <c r="AT68" s="946"/>
      <c r="AU68" s="946">
        <v>62</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578</v>
      </c>
      <c r="C69" s="954"/>
      <c r="D69" s="954"/>
      <c r="E69" s="954"/>
      <c r="F69" s="954"/>
      <c r="G69" s="954"/>
      <c r="H69" s="954"/>
      <c r="I69" s="954"/>
      <c r="J69" s="954"/>
      <c r="K69" s="954"/>
      <c r="L69" s="954"/>
      <c r="M69" s="954"/>
      <c r="N69" s="954"/>
      <c r="O69" s="954"/>
      <c r="P69" s="955"/>
      <c r="Q69" s="956">
        <v>1568</v>
      </c>
      <c r="R69" s="911"/>
      <c r="S69" s="911"/>
      <c r="T69" s="911"/>
      <c r="U69" s="911"/>
      <c r="V69" s="911">
        <v>1535</v>
      </c>
      <c r="W69" s="911"/>
      <c r="X69" s="911"/>
      <c r="Y69" s="911"/>
      <c r="Z69" s="911"/>
      <c r="AA69" s="911">
        <v>33</v>
      </c>
      <c r="AB69" s="911"/>
      <c r="AC69" s="911"/>
      <c r="AD69" s="911"/>
      <c r="AE69" s="911"/>
      <c r="AF69" s="911">
        <v>33</v>
      </c>
      <c r="AG69" s="911"/>
      <c r="AH69" s="911"/>
      <c r="AI69" s="911"/>
      <c r="AJ69" s="911"/>
      <c r="AK69" s="911">
        <v>31</v>
      </c>
      <c r="AL69" s="911"/>
      <c r="AM69" s="911"/>
      <c r="AN69" s="911"/>
      <c r="AO69" s="911"/>
      <c r="AP69" s="911">
        <v>538</v>
      </c>
      <c r="AQ69" s="911"/>
      <c r="AR69" s="911"/>
      <c r="AS69" s="911"/>
      <c r="AT69" s="911"/>
      <c r="AU69" s="911">
        <v>129</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579</v>
      </c>
      <c r="C70" s="954"/>
      <c r="D70" s="954"/>
      <c r="E70" s="954"/>
      <c r="F70" s="954"/>
      <c r="G70" s="954"/>
      <c r="H70" s="954"/>
      <c r="I70" s="954"/>
      <c r="J70" s="954"/>
      <c r="K70" s="954"/>
      <c r="L70" s="954"/>
      <c r="M70" s="954"/>
      <c r="N70" s="954"/>
      <c r="O70" s="954"/>
      <c r="P70" s="955"/>
      <c r="Q70" s="956">
        <v>53</v>
      </c>
      <c r="R70" s="911"/>
      <c r="S70" s="911"/>
      <c r="T70" s="911"/>
      <c r="U70" s="911"/>
      <c r="V70" s="911">
        <v>52</v>
      </c>
      <c r="W70" s="911"/>
      <c r="X70" s="911"/>
      <c r="Y70" s="911"/>
      <c r="Z70" s="911"/>
      <c r="AA70" s="911">
        <v>0</v>
      </c>
      <c r="AB70" s="911"/>
      <c r="AC70" s="911"/>
      <c r="AD70" s="911"/>
      <c r="AE70" s="911"/>
      <c r="AF70" s="911">
        <v>403</v>
      </c>
      <c r="AG70" s="911"/>
      <c r="AH70" s="911"/>
      <c r="AI70" s="911"/>
      <c r="AJ70" s="911"/>
      <c r="AK70" s="911">
        <v>52</v>
      </c>
      <c r="AL70" s="911"/>
      <c r="AM70" s="911"/>
      <c r="AN70" s="911"/>
      <c r="AO70" s="911"/>
      <c r="AP70" s="911" t="s">
        <v>591</v>
      </c>
      <c r="AQ70" s="911"/>
      <c r="AR70" s="911"/>
      <c r="AS70" s="911"/>
      <c r="AT70" s="911"/>
      <c r="AU70" s="911" t="s">
        <v>591</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580</v>
      </c>
      <c r="C71" s="954"/>
      <c r="D71" s="954"/>
      <c r="E71" s="954"/>
      <c r="F71" s="954"/>
      <c r="G71" s="954"/>
      <c r="H71" s="954"/>
      <c r="I71" s="954"/>
      <c r="J71" s="954"/>
      <c r="K71" s="954"/>
      <c r="L71" s="954"/>
      <c r="M71" s="954"/>
      <c r="N71" s="954"/>
      <c r="O71" s="954"/>
      <c r="P71" s="955"/>
      <c r="Q71" s="956">
        <v>94</v>
      </c>
      <c r="R71" s="911"/>
      <c r="S71" s="911"/>
      <c r="T71" s="911"/>
      <c r="U71" s="911"/>
      <c r="V71" s="911">
        <v>86</v>
      </c>
      <c r="W71" s="911"/>
      <c r="X71" s="911"/>
      <c r="Y71" s="911"/>
      <c r="Z71" s="911"/>
      <c r="AA71" s="911">
        <v>8</v>
      </c>
      <c r="AB71" s="911"/>
      <c r="AC71" s="911"/>
      <c r="AD71" s="911"/>
      <c r="AE71" s="911"/>
      <c r="AF71" s="911">
        <v>8</v>
      </c>
      <c r="AG71" s="911"/>
      <c r="AH71" s="911"/>
      <c r="AI71" s="911"/>
      <c r="AJ71" s="911"/>
      <c r="AK71" s="911">
        <v>9</v>
      </c>
      <c r="AL71" s="911"/>
      <c r="AM71" s="911"/>
      <c r="AN71" s="911"/>
      <c r="AO71" s="911"/>
      <c r="AP71" s="911" t="s">
        <v>591</v>
      </c>
      <c r="AQ71" s="911"/>
      <c r="AR71" s="911"/>
      <c r="AS71" s="911"/>
      <c r="AT71" s="911"/>
      <c r="AU71" s="911" t="s">
        <v>591</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581</v>
      </c>
      <c r="C72" s="954"/>
      <c r="D72" s="954"/>
      <c r="E72" s="954"/>
      <c r="F72" s="954"/>
      <c r="G72" s="954"/>
      <c r="H72" s="954"/>
      <c r="I72" s="954"/>
      <c r="J72" s="954"/>
      <c r="K72" s="954"/>
      <c r="L72" s="954"/>
      <c r="M72" s="954"/>
      <c r="N72" s="954"/>
      <c r="O72" s="954"/>
      <c r="P72" s="955"/>
      <c r="Q72" s="956">
        <v>237427</v>
      </c>
      <c r="R72" s="911"/>
      <c r="S72" s="911"/>
      <c r="T72" s="911"/>
      <c r="U72" s="911"/>
      <c r="V72" s="911">
        <v>231302</v>
      </c>
      <c r="W72" s="911"/>
      <c r="X72" s="911"/>
      <c r="Y72" s="911"/>
      <c r="Z72" s="911"/>
      <c r="AA72" s="911">
        <v>6125</v>
      </c>
      <c r="AB72" s="911"/>
      <c r="AC72" s="911"/>
      <c r="AD72" s="911"/>
      <c r="AE72" s="911"/>
      <c r="AF72" s="911">
        <v>6125</v>
      </c>
      <c r="AG72" s="911"/>
      <c r="AH72" s="911"/>
      <c r="AI72" s="911"/>
      <c r="AJ72" s="911"/>
      <c r="AK72" s="911">
        <v>1029</v>
      </c>
      <c r="AL72" s="911"/>
      <c r="AM72" s="911"/>
      <c r="AN72" s="911"/>
      <c r="AO72" s="911"/>
      <c r="AP72" s="911" t="s">
        <v>591</v>
      </c>
      <c r="AQ72" s="911"/>
      <c r="AR72" s="911"/>
      <c r="AS72" s="911"/>
      <c r="AT72" s="911"/>
      <c r="AU72" s="911" t="s">
        <v>591</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582</v>
      </c>
      <c r="C73" s="954"/>
      <c r="D73" s="954"/>
      <c r="E73" s="954"/>
      <c r="F73" s="954"/>
      <c r="G73" s="954"/>
      <c r="H73" s="954"/>
      <c r="I73" s="954"/>
      <c r="J73" s="954"/>
      <c r="K73" s="954"/>
      <c r="L73" s="954"/>
      <c r="M73" s="954"/>
      <c r="N73" s="954"/>
      <c r="O73" s="954"/>
      <c r="P73" s="955"/>
      <c r="Q73" s="956">
        <v>6833</v>
      </c>
      <c r="R73" s="911"/>
      <c r="S73" s="911"/>
      <c r="T73" s="911"/>
      <c r="U73" s="911"/>
      <c r="V73" s="911">
        <v>5904</v>
      </c>
      <c r="W73" s="911"/>
      <c r="X73" s="911"/>
      <c r="Y73" s="911"/>
      <c r="Z73" s="911"/>
      <c r="AA73" s="911">
        <v>929</v>
      </c>
      <c r="AB73" s="911"/>
      <c r="AC73" s="911"/>
      <c r="AD73" s="911"/>
      <c r="AE73" s="911"/>
      <c r="AF73" s="911">
        <v>929</v>
      </c>
      <c r="AG73" s="911"/>
      <c r="AH73" s="911"/>
      <c r="AI73" s="911"/>
      <c r="AJ73" s="911"/>
      <c r="AK73" s="911">
        <v>830</v>
      </c>
      <c r="AL73" s="911"/>
      <c r="AM73" s="911"/>
      <c r="AN73" s="911"/>
      <c r="AO73" s="911"/>
      <c r="AP73" s="911" t="s">
        <v>591</v>
      </c>
      <c r="AQ73" s="911"/>
      <c r="AR73" s="911"/>
      <c r="AS73" s="911"/>
      <c r="AT73" s="911"/>
      <c r="AU73" s="911" t="s">
        <v>591</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583</v>
      </c>
      <c r="C74" s="954"/>
      <c r="D74" s="954"/>
      <c r="E74" s="954"/>
      <c r="F74" s="954"/>
      <c r="G74" s="954"/>
      <c r="H74" s="954"/>
      <c r="I74" s="954"/>
      <c r="J74" s="954"/>
      <c r="K74" s="954"/>
      <c r="L74" s="954"/>
      <c r="M74" s="954"/>
      <c r="N74" s="954"/>
      <c r="O74" s="954"/>
      <c r="P74" s="955"/>
      <c r="Q74" s="956">
        <v>167</v>
      </c>
      <c r="R74" s="911"/>
      <c r="S74" s="911"/>
      <c r="T74" s="911"/>
      <c r="U74" s="911"/>
      <c r="V74" s="911">
        <v>140</v>
      </c>
      <c r="W74" s="911"/>
      <c r="X74" s="911"/>
      <c r="Y74" s="911"/>
      <c r="Z74" s="911"/>
      <c r="AA74" s="911">
        <v>27</v>
      </c>
      <c r="AB74" s="911"/>
      <c r="AC74" s="911"/>
      <c r="AD74" s="911"/>
      <c r="AE74" s="911"/>
      <c r="AF74" s="911">
        <v>27</v>
      </c>
      <c r="AG74" s="911"/>
      <c r="AH74" s="911"/>
      <c r="AI74" s="911"/>
      <c r="AJ74" s="911"/>
      <c r="AK74" s="911">
        <v>23</v>
      </c>
      <c r="AL74" s="911"/>
      <c r="AM74" s="911"/>
      <c r="AN74" s="911"/>
      <c r="AO74" s="911"/>
      <c r="AP74" s="911" t="s">
        <v>591</v>
      </c>
      <c r="AQ74" s="911"/>
      <c r="AR74" s="911"/>
      <c r="AS74" s="911"/>
      <c r="AT74" s="911"/>
      <c r="AU74" s="911" t="s">
        <v>591</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584</v>
      </c>
      <c r="C75" s="954"/>
      <c r="D75" s="954"/>
      <c r="E75" s="954"/>
      <c r="F75" s="954"/>
      <c r="G75" s="954"/>
      <c r="H75" s="954"/>
      <c r="I75" s="954"/>
      <c r="J75" s="954"/>
      <c r="K75" s="954"/>
      <c r="L75" s="954"/>
      <c r="M75" s="954"/>
      <c r="N75" s="954"/>
      <c r="O75" s="954"/>
      <c r="P75" s="955"/>
      <c r="Q75" s="959">
        <v>1</v>
      </c>
      <c r="R75" s="960"/>
      <c r="S75" s="960"/>
      <c r="T75" s="960"/>
      <c r="U75" s="910"/>
      <c r="V75" s="961">
        <v>1</v>
      </c>
      <c r="W75" s="960"/>
      <c r="X75" s="960"/>
      <c r="Y75" s="960"/>
      <c r="Z75" s="910"/>
      <c r="AA75" s="961">
        <v>0</v>
      </c>
      <c r="AB75" s="960"/>
      <c r="AC75" s="960"/>
      <c r="AD75" s="960"/>
      <c r="AE75" s="910"/>
      <c r="AF75" s="961">
        <v>0</v>
      </c>
      <c r="AG75" s="960"/>
      <c r="AH75" s="960"/>
      <c r="AI75" s="960"/>
      <c r="AJ75" s="910"/>
      <c r="AK75" s="961" t="s">
        <v>591</v>
      </c>
      <c r="AL75" s="960"/>
      <c r="AM75" s="960"/>
      <c r="AN75" s="960"/>
      <c r="AO75" s="910"/>
      <c r="AP75" s="961" t="s">
        <v>591</v>
      </c>
      <c r="AQ75" s="960"/>
      <c r="AR75" s="960"/>
      <c r="AS75" s="960"/>
      <c r="AT75" s="910"/>
      <c r="AU75" s="961" t="s">
        <v>591</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386</v>
      </c>
      <c r="B88" s="870" t="s">
        <v>419</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7548</v>
      </c>
      <c r="AG88" s="922"/>
      <c r="AH88" s="922"/>
      <c r="AI88" s="922"/>
      <c r="AJ88" s="922"/>
      <c r="AK88" s="919"/>
      <c r="AL88" s="919"/>
      <c r="AM88" s="919"/>
      <c r="AN88" s="919"/>
      <c r="AO88" s="919"/>
      <c r="AP88" s="922">
        <v>828</v>
      </c>
      <c r="AQ88" s="922"/>
      <c r="AR88" s="922"/>
      <c r="AS88" s="922"/>
      <c r="AT88" s="922"/>
      <c r="AU88" s="922">
        <v>191</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70" t="s">
        <v>420</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421</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422</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425</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426</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427</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428</v>
      </c>
      <c r="AB109" s="975"/>
      <c r="AC109" s="975"/>
      <c r="AD109" s="975"/>
      <c r="AE109" s="976"/>
      <c r="AF109" s="974" t="s">
        <v>304</v>
      </c>
      <c r="AG109" s="975"/>
      <c r="AH109" s="975"/>
      <c r="AI109" s="975"/>
      <c r="AJ109" s="976"/>
      <c r="AK109" s="974" t="s">
        <v>303</v>
      </c>
      <c r="AL109" s="975"/>
      <c r="AM109" s="975"/>
      <c r="AN109" s="975"/>
      <c r="AO109" s="976"/>
      <c r="AP109" s="974" t="s">
        <v>429</v>
      </c>
      <c r="AQ109" s="975"/>
      <c r="AR109" s="975"/>
      <c r="AS109" s="975"/>
      <c r="AT109" s="977"/>
      <c r="AU109" s="994" t="s">
        <v>427</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428</v>
      </c>
      <c r="BR109" s="975"/>
      <c r="BS109" s="975"/>
      <c r="BT109" s="975"/>
      <c r="BU109" s="976"/>
      <c r="BV109" s="974" t="s">
        <v>304</v>
      </c>
      <c r="BW109" s="975"/>
      <c r="BX109" s="975"/>
      <c r="BY109" s="975"/>
      <c r="BZ109" s="976"/>
      <c r="CA109" s="974" t="s">
        <v>303</v>
      </c>
      <c r="CB109" s="975"/>
      <c r="CC109" s="975"/>
      <c r="CD109" s="975"/>
      <c r="CE109" s="976"/>
      <c r="CF109" s="995" t="s">
        <v>429</v>
      </c>
      <c r="CG109" s="995"/>
      <c r="CH109" s="995"/>
      <c r="CI109" s="995"/>
      <c r="CJ109" s="995"/>
      <c r="CK109" s="974" t="s">
        <v>430</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428</v>
      </c>
      <c r="DH109" s="975"/>
      <c r="DI109" s="975"/>
      <c r="DJ109" s="975"/>
      <c r="DK109" s="976"/>
      <c r="DL109" s="974" t="s">
        <v>304</v>
      </c>
      <c r="DM109" s="975"/>
      <c r="DN109" s="975"/>
      <c r="DO109" s="975"/>
      <c r="DP109" s="976"/>
      <c r="DQ109" s="974" t="s">
        <v>303</v>
      </c>
      <c r="DR109" s="975"/>
      <c r="DS109" s="975"/>
      <c r="DT109" s="975"/>
      <c r="DU109" s="976"/>
      <c r="DV109" s="974" t="s">
        <v>429</v>
      </c>
      <c r="DW109" s="975"/>
      <c r="DX109" s="975"/>
      <c r="DY109" s="975"/>
      <c r="DZ109" s="977"/>
    </row>
    <row r="110" spans="1:131" s="246" customFormat="1" ht="26.25" customHeight="1" x14ac:dyDescent="0.15">
      <c r="A110" s="978" t="s">
        <v>431</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1088628</v>
      </c>
      <c r="AB110" s="982"/>
      <c r="AC110" s="982"/>
      <c r="AD110" s="982"/>
      <c r="AE110" s="983"/>
      <c r="AF110" s="984">
        <v>1067870</v>
      </c>
      <c r="AG110" s="982"/>
      <c r="AH110" s="982"/>
      <c r="AI110" s="982"/>
      <c r="AJ110" s="983"/>
      <c r="AK110" s="984">
        <v>1067861</v>
      </c>
      <c r="AL110" s="982"/>
      <c r="AM110" s="982"/>
      <c r="AN110" s="982"/>
      <c r="AO110" s="983"/>
      <c r="AP110" s="985">
        <v>23.5</v>
      </c>
      <c r="AQ110" s="986"/>
      <c r="AR110" s="986"/>
      <c r="AS110" s="986"/>
      <c r="AT110" s="987"/>
      <c r="AU110" s="988" t="s">
        <v>73</v>
      </c>
      <c r="AV110" s="989"/>
      <c r="AW110" s="989"/>
      <c r="AX110" s="989"/>
      <c r="AY110" s="989"/>
      <c r="AZ110" s="1030" t="s">
        <v>432</v>
      </c>
      <c r="BA110" s="979"/>
      <c r="BB110" s="979"/>
      <c r="BC110" s="979"/>
      <c r="BD110" s="979"/>
      <c r="BE110" s="979"/>
      <c r="BF110" s="979"/>
      <c r="BG110" s="979"/>
      <c r="BH110" s="979"/>
      <c r="BI110" s="979"/>
      <c r="BJ110" s="979"/>
      <c r="BK110" s="979"/>
      <c r="BL110" s="979"/>
      <c r="BM110" s="979"/>
      <c r="BN110" s="979"/>
      <c r="BO110" s="979"/>
      <c r="BP110" s="980"/>
      <c r="BQ110" s="1016">
        <v>10203149</v>
      </c>
      <c r="BR110" s="1017"/>
      <c r="BS110" s="1017"/>
      <c r="BT110" s="1017"/>
      <c r="BU110" s="1017"/>
      <c r="BV110" s="1017">
        <v>10505283</v>
      </c>
      <c r="BW110" s="1017"/>
      <c r="BX110" s="1017"/>
      <c r="BY110" s="1017"/>
      <c r="BZ110" s="1017"/>
      <c r="CA110" s="1017">
        <v>11475317</v>
      </c>
      <c r="CB110" s="1017"/>
      <c r="CC110" s="1017"/>
      <c r="CD110" s="1017"/>
      <c r="CE110" s="1017"/>
      <c r="CF110" s="1031">
        <v>253</v>
      </c>
      <c r="CG110" s="1032"/>
      <c r="CH110" s="1032"/>
      <c r="CI110" s="1032"/>
      <c r="CJ110" s="1032"/>
      <c r="CK110" s="1033" t="s">
        <v>433</v>
      </c>
      <c r="CL110" s="1034"/>
      <c r="CM110" s="1013" t="s">
        <v>434</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435</v>
      </c>
      <c r="DH110" s="1017"/>
      <c r="DI110" s="1017"/>
      <c r="DJ110" s="1017"/>
      <c r="DK110" s="1017"/>
      <c r="DL110" s="1017" t="s">
        <v>435</v>
      </c>
      <c r="DM110" s="1017"/>
      <c r="DN110" s="1017"/>
      <c r="DO110" s="1017"/>
      <c r="DP110" s="1017"/>
      <c r="DQ110" s="1017" t="s">
        <v>436</v>
      </c>
      <c r="DR110" s="1017"/>
      <c r="DS110" s="1017"/>
      <c r="DT110" s="1017"/>
      <c r="DU110" s="1017"/>
      <c r="DV110" s="1018" t="s">
        <v>435</v>
      </c>
      <c r="DW110" s="1018"/>
      <c r="DX110" s="1018"/>
      <c r="DY110" s="1018"/>
      <c r="DZ110" s="1019"/>
    </row>
    <row r="111" spans="1:131" s="246" customFormat="1" ht="26.25" customHeight="1" x14ac:dyDescent="0.15">
      <c r="A111" s="1020" t="s">
        <v>437</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435</v>
      </c>
      <c r="AB111" s="1024"/>
      <c r="AC111" s="1024"/>
      <c r="AD111" s="1024"/>
      <c r="AE111" s="1025"/>
      <c r="AF111" s="1026" t="s">
        <v>435</v>
      </c>
      <c r="AG111" s="1024"/>
      <c r="AH111" s="1024"/>
      <c r="AI111" s="1024"/>
      <c r="AJ111" s="1025"/>
      <c r="AK111" s="1026" t="s">
        <v>438</v>
      </c>
      <c r="AL111" s="1024"/>
      <c r="AM111" s="1024"/>
      <c r="AN111" s="1024"/>
      <c r="AO111" s="1025"/>
      <c r="AP111" s="1027" t="s">
        <v>128</v>
      </c>
      <c r="AQ111" s="1028"/>
      <c r="AR111" s="1028"/>
      <c r="AS111" s="1028"/>
      <c r="AT111" s="1029"/>
      <c r="AU111" s="990"/>
      <c r="AV111" s="991"/>
      <c r="AW111" s="991"/>
      <c r="AX111" s="991"/>
      <c r="AY111" s="991"/>
      <c r="AZ111" s="1039" t="s">
        <v>439</v>
      </c>
      <c r="BA111" s="1040"/>
      <c r="BB111" s="1040"/>
      <c r="BC111" s="1040"/>
      <c r="BD111" s="1040"/>
      <c r="BE111" s="1040"/>
      <c r="BF111" s="1040"/>
      <c r="BG111" s="1040"/>
      <c r="BH111" s="1040"/>
      <c r="BI111" s="1040"/>
      <c r="BJ111" s="1040"/>
      <c r="BK111" s="1040"/>
      <c r="BL111" s="1040"/>
      <c r="BM111" s="1040"/>
      <c r="BN111" s="1040"/>
      <c r="BO111" s="1040"/>
      <c r="BP111" s="1041"/>
      <c r="BQ111" s="1009">
        <v>149551</v>
      </c>
      <c r="BR111" s="1010"/>
      <c r="BS111" s="1010"/>
      <c r="BT111" s="1010"/>
      <c r="BU111" s="1010"/>
      <c r="BV111" s="1010">
        <v>100941</v>
      </c>
      <c r="BW111" s="1010"/>
      <c r="BX111" s="1010"/>
      <c r="BY111" s="1010"/>
      <c r="BZ111" s="1010"/>
      <c r="CA111" s="1010">
        <v>51101</v>
      </c>
      <c r="CB111" s="1010"/>
      <c r="CC111" s="1010"/>
      <c r="CD111" s="1010"/>
      <c r="CE111" s="1010"/>
      <c r="CF111" s="1004">
        <v>1.1000000000000001</v>
      </c>
      <c r="CG111" s="1005"/>
      <c r="CH111" s="1005"/>
      <c r="CI111" s="1005"/>
      <c r="CJ111" s="1005"/>
      <c r="CK111" s="1035"/>
      <c r="CL111" s="1036"/>
      <c r="CM111" s="1006" t="s">
        <v>440</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128</v>
      </c>
      <c r="DH111" s="1010"/>
      <c r="DI111" s="1010"/>
      <c r="DJ111" s="1010"/>
      <c r="DK111" s="1010"/>
      <c r="DL111" s="1010" t="s">
        <v>441</v>
      </c>
      <c r="DM111" s="1010"/>
      <c r="DN111" s="1010"/>
      <c r="DO111" s="1010"/>
      <c r="DP111" s="1010"/>
      <c r="DQ111" s="1010" t="s">
        <v>128</v>
      </c>
      <c r="DR111" s="1010"/>
      <c r="DS111" s="1010"/>
      <c r="DT111" s="1010"/>
      <c r="DU111" s="1010"/>
      <c r="DV111" s="1011" t="s">
        <v>441</v>
      </c>
      <c r="DW111" s="1011"/>
      <c r="DX111" s="1011"/>
      <c r="DY111" s="1011"/>
      <c r="DZ111" s="1012"/>
    </row>
    <row r="112" spans="1:131" s="246" customFormat="1" ht="26.25" customHeight="1" x14ac:dyDescent="0.15">
      <c r="A112" s="1042" t="s">
        <v>442</v>
      </c>
      <c r="B112" s="1043"/>
      <c r="C112" s="1040" t="s">
        <v>443</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438</v>
      </c>
      <c r="AB112" s="1049"/>
      <c r="AC112" s="1049"/>
      <c r="AD112" s="1049"/>
      <c r="AE112" s="1050"/>
      <c r="AF112" s="1051" t="s">
        <v>435</v>
      </c>
      <c r="AG112" s="1049"/>
      <c r="AH112" s="1049"/>
      <c r="AI112" s="1049"/>
      <c r="AJ112" s="1050"/>
      <c r="AK112" s="1051" t="s">
        <v>128</v>
      </c>
      <c r="AL112" s="1049"/>
      <c r="AM112" s="1049"/>
      <c r="AN112" s="1049"/>
      <c r="AO112" s="1050"/>
      <c r="AP112" s="1052" t="s">
        <v>438</v>
      </c>
      <c r="AQ112" s="1053"/>
      <c r="AR112" s="1053"/>
      <c r="AS112" s="1053"/>
      <c r="AT112" s="1054"/>
      <c r="AU112" s="990"/>
      <c r="AV112" s="991"/>
      <c r="AW112" s="991"/>
      <c r="AX112" s="991"/>
      <c r="AY112" s="991"/>
      <c r="AZ112" s="1039" t="s">
        <v>444</v>
      </c>
      <c r="BA112" s="1040"/>
      <c r="BB112" s="1040"/>
      <c r="BC112" s="1040"/>
      <c r="BD112" s="1040"/>
      <c r="BE112" s="1040"/>
      <c r="BF112" s="1040"/>
      <c r="BG112" s="1040"/>
      <c r="BH112" s="1040"/>
      <c r="BI112" s="1040"/>
      <c r="BJ112" s="1040"/>
      <c r="BK112" s="1040"/>
      <c r="BL112" s="1040"/>
      <c r="BM112" s="1040"/>
      <c r="BN112" s="1040"/>
      <c r="BO112" s="1040"/>
      <c r="BP112" s="1041"/>
      <c r="BQ112" s="1009">
        <v>2849803</v>
      </c>
      <c r="BR112" s="1010"/>
      <c r="BS112" s="1010"/>
      <c r="BT112" s="1010"/>
      <c r="BU112" s="1010"/>
      <c r="BV112" s="1010">
        <v>2905638</v>
      </c>
      <c r="BW112" s="1010"/>
      <c r="BX112" s="1010"/>
      <c r="BY112" s="1010"/>
      <c r="BZ112" s="1010"/>
      <c r="CA112" s="1010">
        <v>2838972</v>
      </c>
      <c r="CB112" s="1010"/>
      <c r="CC112" s="1010"/>
      <c r="CD112" s="1010"/>
      <c r="CE112" s="1010"/>
      <c r="CF112" s="1004">
        <v>62.6</v>
      </c>
      <c r="CG112" s="1005"/>
      <c r="CH112" s="1005"/>
      <c r="CI112" s="1005"/>
      <c r="CJ112" s="1005"/>
      <c r="CK112" s="1035"/>
      <c r="CL112" s="1036"/>
      <c r="CM112" s="1006" t="s">
        <v>445</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438</v>
      </c>
      <c r="DH112" s="1010"/>
      <c r="DI112" s="1010"/>
      <c r="DJ112" s="1010"/>
      <c r="DK112" s="1010"/>
      <c r="DL112" s="1010" t="s">
        <v>446</v>
      </c>
      <c r="DM112" s="1010"/>
      <c r="DN112" s="1010"/>
      <c r="DO112" s="1010"/>
      <c r="DP112" s="1010"/>
      <c r="DQ112" s="1010" t="s">
        <v>446</v>
      </c>
      <c r="DR112" s="1010"/>
      <c r="DS112" s="1010"/>
      <c r="DT112" s="1010"/>
      <c r="DU112" s="1010"/>
      <c r="DV112" s="1011" t="s">
        <v>438</v>
      </c>
      <c r="DW112" s="1011"/>
      <c r="DX112" s="1011"/>
      <c r="DY112" s="1011"/>
      <c r="DZ112" s="1012"/>
    </row>
    <row r="113" spans="1:130" s="246" customFormat="1" ht="26.25" customHeight="1" x14ac:dyDescent="0.15">
      <c r="A113" s="1044"/>
      <c r="B113" s="1045"/>
      <c r="C113" s="1040" t="s">
        <v>447</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187853</v>
      </c>
      <c r="AB113" s="1024"/>
      <c r="AC113" s="1024"/>
      <c r="AD113" s="1024"/>
      <c r="AE113" s="1025"/>
      <c r="AF113" s="1026">
        <v>209041</v>
      </c>
      <c r="AG113" s="1024"/>
      <c r="AH113" s="1024"/>
      <c r="AI113" s="1024"/>
      <c r="AJ113" s="1025"/>
      <c r="AK113" s="1026">
        <v>201489</v>
      </c>
      <c r="AL113" s="1024"/>
      <c r="AM113" s="1024"/>
      <c r="AN113" s="1024"/>
      <c r="AO113" s="1025"/>
      <c r="AP113" s="1027">
        <v>4.4000000000000004</v>
      </c>
      <c r="AQ113" s="1028"/>
      <c r="AR113" s="1028"/>
      <c r="AS113" s="1028"/>
      <c r="AT113" s="1029"/>
      <c r="AU113" s="990"/>
      <c r="AV113" s="991"/>
      <c r="AW113" s="991"/>
      <c r="AX113" s="991"/>
      <c r="AY113" s="991"/>
      <c r="AZ113" s="1039" t="s">
        <v>448</v>
      </c>
      <c r="BA113" s="1040"/>
      <c r="BB113" s="1040"/>
      <c r="BC113" s="1040"/>
      <c r="BD113" s="1040"/>
      <c r="BE113" s="1040"/>
      <c r="BF113" s="1040"/>
      <c r="BG113" s="1040"/>
      <c r="BH113" s="1040"/>
      <c r="BI113" s="1040"/>
      <c r="BJ113" s="1040"/>
      <c r="BK113" s="1040"/>
      <c r="BL113" s="1040"/>
      <c r="BM113" s="1040"/>
      <c r="BN113" s="1040"/>
      <c r="BO113" s="1040"/>
      <c r="BP113" s="1041"/>
      <c r="BQ113" s="1009">
        <v>277387</v>
      </c>
      <c r="BR113" s="1010"/>
      <c r="BS113" s="1010"/>
      <c r="BT113" s="1010"/>
      <c r="BU113" s="1010"/>
      <c r="BV113" s="1010">
        <v>232120</v>
      </c>
      <c r="BW113" s="1010"/>
      <c r="BX113" s="1010"/>
      <c r="BY113" s="1010"/>
      <c r="BZ113" s="1010"/>
      <c r="CA113" s="1010">
        <v>191128</v>
      </c>
      <c r="CB113" s="1010"/>
      <c r="CC113" s="1010"/>
      <c r="CD113" s="1010"/>
      <c r="CE113" s="1010"/>
      <c r="CF113" s="1004">
        <v>4.2</v>
      </c>
      <c r="CG113" s="1005"/>
      <c r="CH113" s="1005"/>
      <c r="CI113" s="1005"/>
      <c r="CJ113" s="1005"/>
      <c r="CK113" s="1035"/>
      <c r="CL113" s="1036"/>
      <c r="CM113" s="1006" t="s">
        <v>449</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v>149551</v>
      </c>
      <c r="DH113" s="1049"/>
      <c r="DI113" s="1049"/>
      <c r="DJ113" s="1049"/>
      <c r="DK113" s="1050"/>
      <c r="DL113" s="1051">
        <v>100941</v>
      </c>
      <c r="DM113" s="1049"/>
      <c r="DN113" s="1049"/>
      <c r="DO113" s="1049"/>
      <c r="DP113" s="1050"/>
      <c r="DQ113" s="1051">
        <v>51101</v>
      </c>
      <c r="DR113" s="1049"/>
      <c r="DS113" s="1049"/>
      <c r="DT113" s="1049"/>
      <c r="DU113" s="1050"/>
      <c r="DV113" s="1052">
        <v>1.1000000000000001</v>
      </c>
      <c r="DW113" s="1053"/>
      <c r="DX113" s="1053"/>
      <c r="DY113" s="1053"/>
      <c r="DZ113" s="1054"/>
    </row>
    <row r="114" spans="1:130" s="246" customFormat="1" ht="26.25" customHeight="1" x14ac:dyDescent="0.15">
      <c r="A114" s="1044"/>
      <c r="B114" s="1045"/>
      <c r="C114" s="1040" t="s">
        <v>450</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38921</v>
      </c>
      <c r="AB114" s="1049"/>
      <c r="AC114" s="1049"/>
      <c r="AD114" s="1049"/>
      <c r="AE114" s="1050"/>
      <c r="AF114" s="1051">
        <v>40305</v>
      </c>
      <c r="AG114" s="1049"/>
      <c r="AH114" s="1049"/>
      <c r="AI114" s="1049"/>
      <c r="AJ114" s="1050"/>
      <c r="AK114" s="1051">
        <v>37417</v>
      </c>
      <c r="AL114" s="1049"/>
      <c r="AM114" s="1049"/>
      <c r="AN114" s="1049"/>
      <c r="AO114" s="1050"/>
      <c r="AP114" s="1052">
        <v>0.8</v>
      </c>
      <c r="AQ114" s="1053"/>
      <c r="AR114" s="1053"/>
      <c r="AS114" s="1053"/>
      <c r="AT114" s="1054"/>
      <c r="AU114" s="990"/>
      <c r="AV114" s="991"/>
      <c r="AW114" s="991"/>
      <c r="AX114" s="991"/>
      <c r="AY114" s="991"/>
      <c r="AZ114" s="1039" t="s">
        <v>451</v>
      </c>
      <c r="BA114" s="1040"/>
      <c r="BB114" s="1040"/>
      <c r="BC114" s="1040"/>
      <c r="BD114" s="1040"/>
      <c r="BE114" s="1040"/>
      <c r="BF114" s="1040"/>
      <c r="BG114" s="1040"/>
      <c r="BH114" s="1040"/>
      <c r="BI114" s="1040"/>
      <c r="BJ114" s="1040"/>
      <c r="BK114" s="1040"/>
      <c r="BL114" s="1040"/>
      <c r="BM114" s="1040"/>
      <c r="BN114" s="1040"/>
      <c r="BO114" s="1040"/>
      <c r="BP114" s="1041"/>
      <c r="BQ114" s="1009">
        <v>2279053</v>
      </c>
      <c r="BR114" s="1010"/>
      <c r="BS114" s="1010"/>
      <c r="BT114" s="1010"/>
      <c r="BU114" s="1010"/>
      <c r="BV114" s="1010">
        <v>2222342</v>
      </c>
      <c r="BW114" s="1010"/>
      <c r="BX114" s="1010"/>
      <c r="BY114" s="1010"/>
      <c r="BZ114" s="1010"/>
      <c r="CA114" s="1010">
        <v>2118820</v>
      </c>
      <c r="CB114" s="1010"/>
      <c r="CC114" s="1010"/>
      <c r="CD114" s="1010"/>
      <c r="CE114" s="1010"/>
      <c r="CF114" s="1004">
        <v>46.7</v>
      </c>
      <c r="CG114" s="1005"/>
      <c r="CH114" s="1005"/>
      <c r="CI114" s="1005"/>
      <c r="CJ114" s="1005"/>
      <c r="CK114" s="1035"/>
      <c r="CL114" s="1036"/>
      <c r="CM114" s="1006" t="s">
        <v>452</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441</v>
      </c>
      <c r="DH114" s="1049"/>
      <c r="DI114" s="1049"/>
      <c r="DJ114" s="1049"/>
      <c r="DK114" s="1050"/>
      <c r="DL114" s="1051" t="s">
        <v>128</v>
      </c>
      <c r="DM114" s="1049"/>
      <c r="DN114" s="1049"/>
      <c r="DO114" s="1049"/>
      <c r="DP114" s="1050"/>
      <c r="DQ114" s="1051" t="s">
        <v>438</v>
      </c>
      <c r="DR114" s="1049"/>
      <c r="DS114" s="1049"/>
      <c r="DT114" s="1049"/>
      <c r="DU114" s="1050"/>
      <c r="DV114" s="1052" t="s">
        <v>128</v>
      </c>
      <c r="DW114" s="1053"/>
      <c r="DX114" s="1053"/>
      <c r="DY114" s="1053"/>
      <c r="DZ114" s="1054"/>
    </row>
    <row r="115" spans="1:130" s="246" customFormat="1" ht="26.25" customHeight="1" x14ac:dyDescent="0.15">
      <c r="A115" s="1044"/>
      <c r="B115" s="1045"/>
      <c r="C115" s="1040" t="s">
        <v>453</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52394</v>
      </c>
      <c r="AB115" s="1024"/>
      <c r="AC115" s="1024"/>
      <c r="AD115" s="1024"/>
      <c r="AE115" s="1025"/>
      <c r="AF115" s="1026">
        <v>52394</v>
      </c>
      <c r="AG115" s="1024"/>
      <c r="AH115" s="1024"/>
      <c r="AI115" s="1024"/>
      <c r="AJ115" s="1025"/>
      <c r="AK115" s="1026">
        <v>52394</v>
      </c>
      <c r="AL115" s="1024"/>
      <c r="AM115" s="1024"/>
      <c r="AN115" s="1024"/>
      <c r="AO115" s="1025"/>
      <c r="AP115" s="1027">
        <v>1.2</v>
      </c>
      <c r="AQ115" s="1028"/>
      <c r="AR115" s="1028"/>
      <c r="AS115" s="1028"/>
      <c r="AT115" s="1029"/>
      <c r="AU115" s="990"/>
      <c r="AV115" s="991"/>
      <c r="AW115" s="991"/>
      <c r="AX115" s="991"/>
      <c r="AY115" s="991"/>
      <c r="AZ115" s="1039" t="s">
        <v>454</v>
      </c>
      <c r="BA115" s="1040"/>
      <c r="BB115" s="1040"/>
      <c r="BC115" s="1040"/>
      <c r="BD115" s="1040"/>
      <c r="BE115" s="1040"/>
      <c r="BF115" s="1040"/>
      <c r="BG115" s="1040"/>
      <c r="BH115" s="1040"/>
      <c r="BI115" s="1040"/>
      <c r="BJ115" s="1040"/>
      <c r="BK115" s="1040"/>
      <c r="BL115" s="1040"/>
      <c r="BM115" s="1040"/>
      <c r="BN115" s="1040"/>
      <c r="BO115" s="1040"/>
      <c r="BP115" s="1041"/>
      <c r="BQ115" s="1009" t="s">
        <v>435</v>
      </c>
      <c r="BR115" s="1010"/>
      <c r="BS115" s="1010"/>
      <c r="BT115" s="1010"/>
      <c r="BU115" s="1010"/>
      <c r="BV115" s="1010">
        <v>1284</v>
      </c>
      <c r="BW115" s="1010"/>
      <c r="BX115" s="1010"/>
      <c r="BY115" s="1010"/>
      <c r="BZ115" s="1010"/>
      <c r="CA115" s="1010">
        <v>6168</v>
      </c>
      <c r="CB115" s="1010"/>
      <c r="CC115" s="1010"/>
      <c r="CD115" s="1010"/>
      <c r="CE115" s="1010"/>
      <c r="CF115" s="1004">
        <v>0.1</v>
      </c>
      <c r="CG115" s="1005"/>
      <c r="CH115" s="1005"/>
      <c r="CI115" s="1005"/>
      <c r="CJ115" s="1005"/>
      <c r="CK115" s="1035"/>
      <c r="CL115" s="1036"/>
      <c r="CM115" s="1039" t="s">
        <v>455</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446</v>
      </c>
      <c r="DH115" s="1049"/>
      <c r="DI115" s="1049"/>
      <c r="DJ115" s="1049"/>
      <c r="DK115" s="1050"/>
      <c r="DL115" s="1051" t="s">
        <v>438</v>
      </c>
      <c r="DM115" s="1049"/>
      <c r="DN115" s="1049"/>
      <c r="DO115" s="1049"/>
      <c r="DP115" s="1050"/>
      <c r="DQ115" s="1051" t="s">
        <v>441</v>
      </c>
      <c r="DR115" s="1049"/>
      <c r="DS115" s="1049"/>
      <c r="DT115" s="1049"/>
      <c r="DU115" s="1050"/>
      <c r="DV115" s="1052" t="s">
        <v>438</v>
      </c>
      <c r="DW115" s="1053"/>
      <c r="DX115" s="1053"/>
      <c r="DY115" s="1053"/>
      <c r="DZ115" s="1054"/>
    </row>
    <row r="116" spans="1:130" s="246" customFormat="1" ht="26.25" customHeight="1" x14ac:dyDescent="0.15">
      <c r="A116" s="1046"/>
      <c r="B116" s="1047"/>
      <c r="C116" s="1055" t="s">
        <v>456</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438</v>
      </c>
      <c r="AB116" s="1049"/>
      <c r="AC116" s="1049"/>
      <c r="AD116" s="1049"/>
      <c r="AE116" s="1050"/>
      <c r="AF116" s="1051" t="s">
        <v>438</v>
      </c>
      <c r="AG116" s="1049"/>
      <c r="AH116" s="1049"/>
      <c r="AI116" s="1049"/>
      <c r="AJ116" s="1050"/>
      <c r="AK116" s="1051" t="s">
        <v>435</v>
      </c>
      <c r="AL116" s="1049"/>
      <c r="AM116" s="1049"/>
      <c r="AN116" s="1049"/>
      <c r="AO116" s="1050"/>
      <c r="AP116" s="1052" t="s">
        <v>441</v>
      </c>
      <c r="AQ116" s="1053"/>
      <c r="AR116" s="1053"/>
      <c r="AS116" s="1053"/>
      <c r="AT116" s="1054"/>
      <c r="AU116" s="990"/>
      <c r="AV116" s="991"/>
      <c r="AW116" s="991"/>
      <c r="AX116" s="991"/>
      <c r="AY116" s="991"/>
      <c r="AZ116" s="1057" t="s">
        <v>457</v>
      </c>
      <c r="BA116" s="1058"/>
      <c r="BB116" s="1058"/>
      <c r="BC116" s="1058"/>
      <c r="BD116" s="1058"/>
      <c r="BE116" s="1058"/>
      <c r="BF116" s="1058"/>
      <c r="BG116" s="1058"/>
      <c r="BH116" s="1058"/>
      <c r="BI116" s="1058"/>
      <c r="BJ116" s="1058"/>
      <c r="BK116" s="1058"/>
      <c r="BL116" s="1058"/>
      <c r="BM116" s="1058"/>
      <c r="BN116" s="1058"/>
      <c r="BO116" s="1058"/>
      <c r="BP116" s="1059"/>
      <c r="BQ116" s="1009" t="s">
        <v>128</v>
      </c>
      <c r="BR116" s="1010"/>
      <c r="BS116" s="1010"/>
      <c r="BT116" s="1010"/>
      <c r="BU116" s="1010"/>
      <c r="BV116" s="1010" t="s">
        <v>438</v>
      </c>
      <c r="BW116" s="1010"/>
      <c r="BX116" s="1010"/>
      <c r="BY116" s="1010"/>
      <c r="BZ116" s="1010"/>
      <c r="CA116" s="1010" t="s">
        <v>128</v>
      </c>
      <c r="CB116" s="1010"/>
      <c r="CC116" s="1010"/>
      <c r="CD116" s="1010"/>
      <c r="CE116" s="1010"/>
      <c r="CF116" s="1004" t="s">
        <v>441</v>
      </c>
      <c r="CG116" s="1005"/>
      <c r="CH116" s="1005"/>
      <c r="CI116" s="1005"/>
      <c r="CJ116" s="1005"/>
      <c r="CK116" s="1035"/>
      <c r="CL116" s="1036"/>
      <c r="CM116" s="1006" t="s">
        <v>458</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438</v>
      </c>
      <c r="DH116" s="1049"/>
      <c r="DI116" s="1049"/>
      <c r="DJ116" s="1049"/>
      <c r="DK116" s="1050"/>
      <c r="DL116" s="1051" t="s">
        <v>438</v>
      </c>
      <c r="DM116" s="1049"/>
      <c r="DN116" s="1049"/>
      <c r="DO116" s="1049"/>
      <c r="DP116" s="1050"/>
      <c r="DQ116" s="1051" t="s">
        <v>128</v>
      </c>
      <c r="DR116" s="1049"/>
      <c r="DS116" s="1049"/>
      <c r="DT116" s="1049"/>
      <c r="DU116" s="1050"/>
      <c r="DV116" s="1052" t="s">
        <v>441</v>
      </c>
      <c r="DW116" s="1053"/>
      <c r="DX116" s="1053"/>
      <c r="DY116" s="1053"/>
      <c r="DZ116" s="1054"/>
    </row>
    <row r="117" spans="1:130" s="246" customFormat="1" ht="26.25" customHeight="1" x14ac:dyDescent="0.15">
      <c r="A117" s="994" t="s">
        <v>186</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459</v>
      </c>
      <c r="Z117" s="976"/>
      <c r="AA117" s="1066">
        <v>1367796</v>
      </c>
      <c r="AB117" s="1067"/>
      <c r="AC117" s="1067"/>
      <c r="AD117" s="1067"/>
      <c r="AE117" s="1068"/>
      <c r="AF117" s="1069">
        <v>1369610</v>
      </c>
      <c r="AG117" s="1067"/>
      <c r="AH117" s="1067"/>
      <c r="AI117" s="1067"/>
      <c r="AJ117" s="1068"/>
      <c r="AK117" s="1069">
        <v>1359161</v>
      </c>
      <c r="AL117" s="1067"/>
      <c r="AM117" s="1067"/>
      <c r="AN117" s="1067"/>
      <c r="AO117" s="1068"/>
      <c r="AP117" s="1070"/>
      <c r="AQ117" s="1071"/>
      <c r="AR117" s="1071"/>
      <c r="AS117" s="1071"/>
      <c r="AT117" s="1072"/>
      <c r="AU117" s="990"/>
      <c r="AV117" s="991"/>
      <c r="AW117" s="991"/>
      <c r="AX117" s="991"/>
      <c r="AY117" s="991"/>
      <c r="AZ117" s="1057" t="s">
        <v>460</v>
      </c>
      <c r="BA117" s="1058"/>
      <c r="BB117" s="1058"/>
      <c r="BC117" s="1058"/>
      <c r="BD117" s="1058"/>
      <c r="BE117" s="1058"/>
      <c r="BF117" s="1058"/>
      <c r="BG117" s="1058"/>
      <c r="BH117" s="1058"/>
      <c r="BI117" s="1058"/>
      <c r="BJ117" s="1058"/>
      <c r="BK117" s="1058"/>
      <c r="BL117" s="1058"/>
      <c r="BM117" s="1058"/>
      <c r="BN117" s="1058"/>
      <c r="BO117" s="1058"/>
      <c r="BP117" s="1059"/>
      <c r="BQ117" s="1009" t="s">
        <v>128</v>
      </c>
      <c r="BR117" s="1010"/>
      <c r="BS117" s="1010"/>
      <c r="BT117" s="1010"/>
      <c r="BU117" s="1010"/>
      <c r="BV117" s="1010" t="s">
        <v>438</v>
      </c>
      <c r="BW117" s="1010"/>
      <c r="BX117" s="1010"/>
      <c r="BY117" s="1010"/>
      <c r="BZ117" s="1010"/>
      <c r="CA117" s="1010" t="s">
        <v>438</v>
      </c>
      <c r="CB117" s="1010"/>
      <c r="CC117" s="1010"/>
      <c r="CD117" s="1010"/>
      <c r="CE117" s="1010"/>
      <c r="CF117" s="1004" t="s">
        <v>438</v>
      </c>
      <c r="CG117" s="1005"/>
      <c r="CH117" s="1005"/>
      <c r="CI117" s="1005"/>
      <c r="CJ117" s="1005"/>
      <c r="CK117" s="1035"/>
      <c r="CL117" s="1036"/>
      <c r="CM117" s="1006" t="s">
        <v>461</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128</v>
      </c>
      <c r="DH117" s="1049"/>
      <c r="DI117" s="1049"/>
      <c r="DJ117" s="1049"/>
      <c r="DK117" s="1050"/>
      <c r="DL117" s="1051" t="s">
        <v>435</v>
      </c>
      <c r="DM117" s="1049"/>
      <c r="DN117" s="1049"/>
      <c r="DO117" s="1049"/>
      <c r="DP117" s="1050"/>
      <c r="DQ117" s="1051" t="s">
        <v>446</v>
      </c>
      <c r="DR117" s="1049"/>
      <c r="DS117" s="1049"/>
      <c r="DT117" s="1049"/>
      <c r="DU117" s="1050"/>
      <c r="DV117" s="1052" t="s">
        <v>438</v>
      </c>
      <c r="DW117" s="1053"/>
      <c r="DX117" s="1053"/>
      <c r="DY117" s="1053"/>
      <c r="DZ117" s="1054"/>
    </row>
    <row r="118" spans="1:130" s="246" customFormat="1" ht="26.25" customHeight="1" x14ac:dyDescent="0.15">
      <c r="A118" s="994" t="s">
        <v>430</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428</v>
      </c>
      <c r="AB118" s="975"/>
      <c r="AC118" s="975"/>
      <c r="AD118" s="975"/>
      <c r="AE118" s="976"/>
      <c r="AF118" s="974" t="s">
        <v>304</v>
      </c>
      <c r="AG118" s="975"/>
      <c r="AH118" s="975"/>
      <c r="AI118" s="975"/>
      <c r="AJ118" s="976"/>
      <c r="AK118" s="974" t="s">
        <v>303</v>
      </c>
      <c r="AL118" s="975"/>
      <c r="AM118" s="975"/>
      <c r="AN118" s="975"/>
      <c r="AO118" s="976"/>
      <c r="AP118" s="1061" t="s">
        <v>429</v>
      </c>
      <c r="AQ118" s="1062"/>
      <c r="AR118" s="1062"/>
      <c r="AS118" s="1062"/>
      <c r="AT118" s="1063"/>
      <c r="AU118" s="990"/>
      <c r="AV118" s="991"/>
      <c r="AW118" s="991"/>
      <c r="AX118" s="991"/>
      <c r="AY118" s="991"/>
      <c r="AZ118" s="1064" t="s">
        <v>462</v>
      </c>
      <c r="BA118" s="1055"/>
      <c r="BB118" s="1055"/>
      <c r="BC118" s="1055"/>
      <c r="BD118" s="1055"/>
      <c r="BE118" s="1055"/>
      <c r="BF118" s="1055"/>
      <c r="BG118" s="1055"/>
      <c r="BH118" s="1055"/>
      <c r="BI118" s="1055"/>
      <c r="BJ118" s="1055"/>
      <c r="BK118" s="1055"/>
      <c r="BL118" s="1055"/>
      <c r="BM118" s="1055"/>
      <c r="BN118" s="1055"/>
      <c r="BO118" s="1055"/>
      <c r="BP118" s="1056"/>
      <c r="BQ118" s="1087" t="s">
        <v>128</v>
      </c>
      <c r="BR118" s="1088"/>
      <c r="BS118" s="1088"/>
      <c r="BT118" s="1088"/>
      <c r="BU118" s="1088"/>
      <c r="BV118" s="1088" t="s">
        <v>435</v>
      </c>
      <c r="BW118" s="1088"/>
      <c r="BX118" s="1088"/>
      <c r="BY118" s="1088"/>
      <c r="BZ118" s="1088"/>
      <c r="CA118" s="1088" t="s">
        <v>128</v>
      </c>
      <c r="CB118" s="1088"/>
      <c r="CC118" s="1088"/>
      <c r="CD118" s="1088"/>
      <c r="CE118" s="1088"/>
      <c r="CF118" s="1004" t="s">
        <v>128</v>
      </c>
      <c r="CG118" s="1005"/>
      <c r="CH118" s="1005"/>
      <c r="CI118" s="1005"/>
      <c r="CJ118" s="1005"/>
      <c r="CK118" s="1035"/>
      <c r="CL118" s="1036"/>
      <c r="CM118" s="1006" t="s">
        <v>463</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128</v>
      </c>
      <c r="DH118" s="1049"/>
      <c r="DI118" s="1049"/>
      <c r="DJ118" s="1049"/>
      <c r="DK118" s="1050"/>
      <c r="DL118" s="1051" t="s">
        <v>128</v>
      </c>
      <c r="DM118" s="1049"/>
      <c r="DN118" s="1049"/>
      <c r="DO118" s="1049"/>
      <c r="DP118" s="1050"/>
      <c r="DQ118" s="1051" t="s">
        <v>128</v>
      </c>
      <c r="DR118" s="1049"/>
      <c r="DS118" s="1049"/>
      <c r="DT118" s="1049"/>
      <c r="DU118" s="1050"/>
      <c r="DV118" s="1052" t="s">
        <v>128</v>
      </c>
      <c r="DW118" s="1053"/>
      <c r="DX118" s="1053"/>
      <c r="DY118" s="1053"/>
      <c r="DZ118" s="1054"/>
    </row>
    <row r="119" spans="1:130" s="246" customFormat="1" ht="26.25" customHeight="1" x14ac:dyDescent="0.15">
      <c r="A119" s="1148" t="s">
        <v>433</v>
      </c>
      <c r="B119" s="1034"/>
      <c r="C119" s="1013" t="s">
        <v>434</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438</v>
      </c>
      <c r="AB119" s="982"/>
      <c r="AC119" s="982"/>
      <c r="AD119" s="982"/>
      <c r="AE119" s="983"/>
      <c r="AF119" s="984" t="s">
        <v>446</v>
      </c>
      <c r="AG119" s="982"/>
      <c r="AH119" s="982"/>
      <c r="AI119" s="982"/>
      <c r="AJ119" s="983"/>
      <c r="AK119" s="984" t="s">
        <v>128</v>
      </c>
      <c r="AL119" s="982"/>
      <c r="AM119" s="982"/>
      <c r="AN119" s="982"/>
      <c r="AO119" s="983"/>
      <c r="AP119" s="985" t="s">
        <v>438</v>
      </c>
      <c r="AQ119" s="986"/>
      <c r="AR119" s="986"/>
      <c r="AS119" s="986"/>
      <c r="AT119" s="987"/>
      <c r="AU119" s="992"/>
      <c r="AV119" s="993"/>
      <c r="AW119" s="993"/>
      <c r="AX119" s="993"/>
      <c r="AY119" s="993"/>
      <c r="AZ119" s="277" t="s">
        <v>186</v>
      </c>
      <c r="BA119" s="277"/>
      <c r="BB119" s="277"/>
      <c r="BC119" s="277"/>
      <c r="BD119" s="277"/>
      <c r="BE119" s="277"/>
      <c r="BF119" s="277"/>
      <c r="BG119" s="277"/>
      <c r="BH119" s="277"/>
      <c r="BI119" s="277"/>
      <c r="BJ119" s="277"/>
      <c r="BK119" s="277"/>
      <c r="BL119" s="277"/>
      <c r="BM119" s="277"/>
      <c r="BN119" s="277"/>
      <c r="BO119" s="1065" t="s">
        <v>464</v>
      </c>
      <c r="BP119" s="1096"/>
      <c r="BQ119" s="1087">
        <v>15758943</v>
      </c>
      <c r="BR119" s="1088"/>
      <c r="BS119" s="1088"/>
      <c r="BT119" s="1088"/>
      <c r="BU119" s="1088"/>
      <c r="BV119" s="1088">
        <v>15967608</v>
      </c>
      <c r="BW119" s="1088"/>
      <c r="BX119" s="1088"/>
      <c r="BY119" s="1088"/>
      <c r="BZ119" s="1088"/>
      <c r="CA119" s="1088">
        <v>16681506</v>
      </c>
      <c r="CB119" s="1088"/>
      <c r="CC119" s="1088"/>
      <c r="CD119" s="1088"/>
      <c r="CE119" s="1088"/>
      <c r="CF119" s="1089"/>
      <c r="CG119" s="1090"/>
      <c r="CH119" s="1090"/>
      <c r="CI119" s="1090"/>
      <c r="CJ119" s="1091"/>
      <c r="CK119" s="1037"/>
      <c r="CL119" s="1038"/>
      <c r="CM119" s="1092" t="s">
        <v>465</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438</v>
      </c>
      <c r="DH119" s="1074"/>
      <c r="DI119" s="1074"/>
      <c r="DJ119" s="1074"/>
      <c r="DK119" s="1075"/>
      <c r="DL119" s="1073" t="s">
        <v>128</v>
      </c>
      <c r="DM119" s="1074"/>
      <c r="DN119" s="1074"/>
      <c r="DO119" s="1074"/>
      <c r="DP119" s="1075"/>
      <c r="DQ119" s="1073" t="s">
        <v>128</v>
      </c>
      <c r="DR119" s="1074"/>
      <c r="DS119" s="1074"/>
      <c r="DT119" s="1074"/>
      <c r="DU119" s="1075"/>
      <c r="DV119" s="1076" t="s">
        <v>438</v>
      </c>
      <c r="DW119" s="1077"/>
      <c r="DX119" s="1077"/>
      <c r="DY119" s="1077"/>
      <c r="DZ119" s="1078"/>
    </row>
    <row r="120" spans="1:130" s="246" customFormat="1" ht="26.25" customHeight="1" x14ac:dyDescent="0.15">
      <c r="A120" s="1149"/>
      <c r="B120" s="1036"/>
      <c r="C120" s="1006" t="s">
        <v>440</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128</v>
      </c>
      <c r="AB120" s="1049"/>
      <c r="AC120" s="1049"/>
      <c r="AD120" s="1049"/>
      <c r="AE120" s="1050"/>
      <c r="AF120" s="1051" t="s">
        <v>128</v>
      </c>
      <c r="AG120" s="1049"/>
      <c r="AH120" s="1049"/>
      <c r="AI120" s="1049"/>
      <c r="AJ120" s="1050"/>
      <c r="AK120" s="1051" t="s">
        <v>438</v>
      </c>
      <c r="AL120" s="1049"/>
      <c r="AM120" s="1049"/>
      <c r="AN120" s="1049"/>
      <c r="AO120" s="1050"/>
      <c r="AP120" s="1052" t="s">
        <v>446</v>
      </c>
      <c r="AQ120" s="1053"/>
      <c r="AR120" s="1053"/>
      <c r="AS120" s="1053"/>
      <c r="AT120" s="1054"/>
      <c r="AU120" s="1079" t="s">
        <v>466</v>
      </c>
      <c r="AV120" s="1080"/>
      <c r="AW120" s="1080"/>
      <c r="AX120" s="1080"/>
      <c r="AY120" s="1081"/>
      <c r="AZ120" s="1030" t="s">
        <v>467</v>
      </c>
      <c r="BA120" s="979"/>
      <c r="BB120" s="979"/>
      <c r="BC120" s="979"/>
      <c r="BD120" s="979"/>
      <c r="BE120" s="979"/>
      <c r="BF120" s="979"/>
      <c r="BG120" s="979"/>
      <c r="BH120" s="979"/>
      <c r="BI120" s="979"/>
      <c r="BJ120" s="979"/>
      <c r="BK120" s="979"/>
      <c r="BL120" s="979"/>
      <c r="BM120" s="979"/>
      <c r="BN120" s="979"/>
      <c r="BO120" s="979"/>
      <c r="BP120" s="980"/>
      <c r="BQ120" s="1016">
        <v>4200629</v>
      </c>
      <c r="BR120" s="1017"/>
      <c r="BS120" s="1017"/>
      <c r="BT120" s="1017"/>
      <c r="BU120" s="1017"/>
      <c r="BV120" s="1017">
        <v>4389108</v>
      </c>
      <c r="BW120" s="1017"/>
      <c r="BX120" s="1017"/>
      <c r="BY120" s="1017"/>
      <c r="BZ120" s="1017"/>
      <c r="CA120" s="1017">
        <v>4314510</v>
      </c>
      <c r="CB120" s="1017"/>
      <c r="CC120" s="1017"/>
      <c r="CD120" s="1017"/>
      <c r="CE120" s="1017"/>
      <c r="CF120" s="1031">
        <v>95.1</v>
      </c>
      <c r="CG120" s="1032"/>
      <c r="CH120" s="1032"/>
      <c r="CI120" s="1032"/>
      <c r="CJ120" s="1032"/>
      <c r="CK120" s="1097" t="s">
        <v>468</v>
      </c>
      <c r="CL120" s="1098"/>
      <c r="CM120" s="1098"/>
      <c r="CN120" s="1098"/>
      <c r="CO120" s="1099"/>
      <c r="CP120" s="1105" t="s">
        <v>469</v>
      </c>
      <c r="CQ120" s="1106"/>
      <c r="CR120" s="1106"/>
      <c r="CS120" s="1106"/>
      <c r="CT120" s="1106"/>
      <c r="CU120" s="1106"/>
      <c r="CV120" s="1106"/>
      <c r="CW120" s="1106"/>
      <c r="CX120" s="1106"/>
      <c r="CY120" s="1106"/>
      <c r="CZ120" s="1106"/>
      <c r="DA120" s="1106"/>
      <c r="DB120" s="1106"/>
      <c r="DC120" s="1106"/>
      <c r="DD120" s="1106"/>
      <c r="DE120" s="1106"/>
      <c r="DF120" s="1107"/>
      <c r="DG120" s="1016">
        <v>2644611</v>
      </c>
      <c r="DH120" s="1017"/>
      <c r="DI120" s="1017"/>
      <c r="DJ120" s="1017"/>
      <c r="DK120" s="1017"/>
      <c r="DL120" s="1017">
        <v>2664247</v>
      </c>
      <c r="DM120" s="1017"/>
      <c r="DN120" s="1017"/>
      <c r="DO120" s="1017"/>
      <c r="DP120" s="1017"/>
      <c r="DQ120" s="1017">
        <v>2602867</v>
      </c>
      <c r="DR120" s="1017"/>
      <c r="DS120" s="1017"/>
      <c r="DT120" s="1017"/>
      <c r="DU120" s="1017"/>
      <c r="DV120" s="1018">
        <v>57.4</v>
      </c>
      <c r="DW120" s="1018"/>
      <c r="DX120" s="1018"/>
      <c r="DY120" s="1018"/>
      <c r="DZ120" s="1019"/>
    </row>
    <row r="121" spans="1:130" s="246" customFormat="1" ht="26.25" customHeight="1" x14ac:dyDescent="0.15">
      <c r="A121" s="1149"/>
      <c r="B121" s="1036"/>
      <c r="C121" s="1057" t="s">
        <v>470</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v>52394</v>
      </c>
      <c r="AB121" s="1049"/>
      <c r="AC121" s="1049"/>
      <c r="AD121" s="1049"/>
      <c r="AE121" s="1050"/>
      <c r="AF121" s="1051">
        <v>52394</v>
      </c>
      <c r="AG121" s="1049"/>
      <c r="AH121" s="1049"/>
      <c r="AI121" s="1049"/>
      <c r="AJ121" s="1050"/>
      <c r="AK121" s="1051">
        <v>52394</v>
      </c>
      <c r="AL121" s="1049"/>
      <c r="AM121" s="1049"/>
      <c r="AN121" s="1049"/>
      <c r="AO121" s="1050"/>
      <c r="AP121" s="1052">
        <v>1.2</v>
      </c>
      <c r="AQ121" s="1053"/>
      <c r="AR121" s="1053"/>
      <c r="AS121" s="1053"/>
      <c r="AT121" s="1054"/>
      <c r="AU121" s="1082"/>
      <c r="AV121" s="1083"/>
      <c r="AW121" s="1083"/>
      <c r="AX121" s="1083"/>
      <c r="AY121" s="1084"/>
      <c r="AZ121" s="1039" t="s">
        <v>471</v>
      </c>
      <c r="BA121" s="1040"/>
      <c r="BB121" s="1040"/>
      <c r="BC121" s="1040"/>
      <c r="BD121" s="1040"/>
      <c r="BE121" s="1040"/>
      <c r="BF121" s="1040"/>
      <c r="BG121" s="1040"/>
      <c r="BH121" s="1040"/>
      <c r="BI121" s="1040"/>
      <c r="BJ121" s="1040"/>
      <c r="BK121" s="1040"/>
      <c r="BL121" s="1040"/>
      <c r="BM121" s="1040"/>
      <c r="BN121" s="1040"/>
      <c r="BO121" s="1040"/>
      <c r="BP121" s="1041"/>
      <c r="BQ121" s="1009">
        <v>39349</v>
      </c>
      <c r="BR121" s="1010"/>
      <c r="BS121" s="1010"/>
      <c r="BT121" s="1010"/>
      <c r="BU121" s="1010"/>
      <c r="BV121" s="1010">
        <v>34602</v>
      </c>
      <c r="BW121" s="1010"/>
      <c r="BX121" s="1010"/>
      <c r="BY121" s="1010"/>
      <c r="BZ121" s="1010"/>
      <c r="CA121" s="1010">
        <v>45807</v>
      </c>
      <c r="CB121" s="1010"/>
      <c r="CC121" s="1010"/>
      <c r="CD121" s="1010"/>
      <c r="CE121" s="1010"/>
      <c r="CF121" s="1004">
        <v>1</v>
      </c>
      <c r="CG121" s="1005"/>
      <c r="CH121" s="1005"/>
      <c r="CI121" s="1005"/>
      <c r="CJ121" s="1005"/>
      <c r="CK121" s="1100"/>
      <c r="CL121" s="1101"/>
      <c r="CM121" s="1101"/>
      <c r="CN121" s="1101"/>
      <c r="CO121" s="1102"/>
      <c r="CP121" s="1110" t="s">
        <v>472</v>
      </c>
      <c r="CQ121" s="1111"/>
      <c r="CR121" s="1111"/>
      <c r="CS121" s="1111"/>
      <c r="CT121" s="1111"/>
      <c r="CU121" s="1111"/>
      <c r="CV121" s="1111"/>
      <c r="CW121" s="1111"/>
      <c r="CX121" s="1111"/>
      <c r="CY121" s="1111"/>
      <c r="CZ121" s="1111"/>
      <c r="DA121" s="1111"/>
      <c r="DB121" s="1111"/>
      <c r="DC121" s="1111"/>
      <c r="DD121" s="1111"/>
      <c r="DE121" s="1111"/>
      <c r="DF121" s="1112"/>
      <c r="DG121" s="1009">
        <v>102200</v>
      </c>
      <c r="DH121" s="1010"/>
      <c r="DI121" s="1010"/>
      <c r="DJ121" s="1010"/>
      <c r="DK121" s="1010"/>
      <c r="DL121" s="1010">
        <v>139379</v>
      </c>
      <c r="DM121" s="1010"/>
      <c r="DN121" s="1010"/>
      <c r="DO121" s="1010"/>
      <c r="DP121" s="1010"/>
      <c r="DQ121" s="1010">
        <v>123931</v>
      </c>
      <c r="DR121" s="1010"/>
      <c r="DS121" s="1010"/>
      <c r="DT121" s="1010"/>
      <c r="DU121" s="1010"/>
      <c r="DV121" s="1011">
        <v>2.7</v>
      </c>
      <c r="DW121" s="1011"/>
      <c r="DX121" s="1011"/>
      <c r="DY121" s="1011"/>
      <c r="DZ121" s="1012"/>
    </row>
    <row r="122" spans="1:130" s="246" customFormat="1" ht="26.25" customHeight="1" x14ac:dyDescent="0.15">
      <c r="A122" s="1149"/>
      <c r="B122" s="1036"/>
      <c r="C122" s="1006" t="s">
        <v>452</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128</v>
      </c>
      <c r="AB122" s="1049"/>
      <c r="AC122" s="1049"/>
      <c r="AD122" s="1049"/>
      <c r="AE122" s="1050"/>
      <c r="AF122" s="1051" t="s">
        <v>438</v>
      </c>
      <c r="AG122" s="1049"/>
      <c r="AH122" s="1049"/>
      <c r="AI122" s="1049"/>
      <c r="AJ122" s="1050"/>
      <c r="AK122" s="1051" t="s">
        <v>438</v>
      </c>
      <c r="AL122" s="1049"/>
      <c r="AM122" s="1049"/>
      <c r="AN122" s="1049"/>
      <c r="AO122" s="1050"/>
      <c r="AP122" s="1052" t="s">
        <v>438</v>
      </c>
      <c r="AQ122" s="1053"/>
      <c r="AR122" s="1053"/>
      <c r="AS122" s="1053"/>
      <c r="AT122" s="1054"/>
      <c r="AU122" s="1082"/>
      <c r="AV122" s="1083"/>
      <c r="AW122" s="1083"/>
      <c r="AX122" s="1083"/>
      <c r="AY122" s="1084"/>
      <c r="AZ122" s="1064" t="s">
        <v>473</v>
      </c>
      <c r="BA122" s="1055"/>
      <c r="BB122" s="1055"/>
      <c r="BC122" s="1055"/>
      <c r="BD122" s="1055"/>
      <c r="BE122" s="1055"/>
      <c r="BF122" s="1055"/>
      <c r="BG122" s="1055"/>
      <c r="BH122" s="1055"/>
      <c r="BI122" s="1055"/>
      <c r="BJ122" s="1055"/>
      <c r="BK122" s="1055"/>
      <c r="BL122" s="1055"/>
      <c r="BM122" s="1055"/>
      <c r="BN122" s="1055"/>
      <c r="BO122" s="1055"/>
      <c r="BP122" s="1056"/>
      <c r="BQ122" s="1087">
        <v>8807073</v>
      </c>
      <c r="BR122" s="1088"/>
      <c r="BS122" s="1088"/>
      <c r="BT122" s="1088"/>
      <c r="BU122" s="1088"/>
      <c r="BV122" s="1088">
        <v>9023859</v>
      </c>
      <c r="BW122" s="1088"/>
      <c r="BX122" s="1088"/>
      <c r="BY122" s="1088"/>
      <c r="BZ122" s="1088"/>
      <c r="CA122" s="1088">
        <v>9780736</v>
      </c>
      <c r="CB122" s="1088"/>
      <c r="CC122" s="1088"/>
      <c r="CD122" s="1088"/>
      <c r="CE122" s="1088"/>
      <c r="CF122" s="1108">
        <v>215.6</v>
      </c>
      <c r="CG122" s="1109"/>
      <c r="CH122" s="1109"/>
      <c r="CI122" s="1109"/>
      <c r="CJ122" s="1109"/>
      <c r="CK122" s="1100"/>
      <c r="CL122" s="1101"/>
      <c r="CM122" s="1101"/>
      <c r="CN122" s="1101"/>
      <c r="CO122" s="1102"/>
      <c r="CP122" s="1110" t="s">
        <v>405</v>
      </c>
      <c r="CQ122" s="1111"/>
      <c r="CR122" s="1111"/>
      <c r="CS122" s="1111"/>
      <c r="CT122" s="1111"/>
      <c r="CU122" s="1111"/>
      <c r="CV122" s="1111"/>
      <c r="CW122" s="1111"/>
      <c r="CX122" s="1111"/>
      <c r="CY122" s="1111"/>
      <c r="CZ122" s="1111"/>
      <c r="DA122" s="1111"/>
      <c r="DB122" s="1111"/>
      <c r="DC122" s="1111"/>
      <c r="DD122" s="1111"/>
      <c r="DE122" s="1111"/>
      <c r="DF122" s="1112"/>
      <c r="DG122" s="1009">
        <v>102441</v>
      </c>
      <c r="DH122" s="1010"/>
      <c r="DI122" s="1010"/>
      <c r="DJ122" s="1010"/>
      <c r="DK122" s="1010"/>
      <c r="DL122" s="1010">
        <v>101430</v>
      </c>
      <c r="DM122" s="1010"/>
      <c r="DN122" s="1010"/>
      <c r="DO122" s="1010"/>
      <c r="DP122" s="1010"/>
      <c r="DQ122" s="1010">
        <v>111552</v>
      </c>
      <c r="DR122" s="1010"/>
      <c r="DS122" s="1010"/>
      <c r="DT122" s="1010"/>
      <c r="DU122" s="1010"/>
      <c r="DV122" s="1011">
        <v>2.5</v>
      </c>
      <c r="DW122" s="1011"/>
      <c r="DX122" s="1011"/>
      <c r="DY122" s="1011"/>
      <c r="DZ122" s="1012"/>
    </row>
    <row r="123" spans="1:130" s="246" customFormat="1" ht="26.25" customHeight="1" x14ac:dyDescent="0.15">
      <c r="A123" s="1149"/>
      <c r="B123" s="1036"/>
      <c r="C123" s="1006" t="s">
        <v>458</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435</v>
      </c>
      <c r="AB123" s="1049"/>
      <c r="AC123" s="1049"/>
      <c r="AD123" s="1049"/>
      <c r="AE123" s="1050"/>
      <c r="AF123" s="1051" t="s">
        <v>128</v>
      </c>
      <c r="AG123" s="1049"/>
      <c r="AH123" s="1049"/>
      <c r="AI123" s="1049"/>
      <c r="AJ123" s="1050"/>
      <c r="AK123" s="1051" t="s">
        <v>441</v>
      </c>
      <c r="AL123" s="1049"/>
      <c r="AM123" s="1049"/>
      <c r="AN123" s="1049"/>
      <c r="AO123" s="1050"/>
      <c r="AP123" s="1052" t="s">
        <v>438</v>
      </c>
      <c r="AQ123" s="1053"/>
      <c r="AR123" s="1053"/>
      <c r="AS123" s="1053"/>
      <c r="AT123" s="1054"/>
      <c r="AU123" s="1085"/>
      <c r="AV123" s="1086"/>
      <c r="AW123" s="1086"/>
      <c r="AX123" s="1086"/>
      <c r="AY123" s="1086"/>
      <c r="AZ123" s="277" t="s">
        <v>186</v>
      </c>
      <c r="BA123" s="277"/>
      <c r="BB123" s="277"/>
      <c r="BC123" s="277"/>
      <c r="BD123" s="277"/>
      <c r="BE123" s="277"/>
      <c r="BF123" s="277"/>
      <c r="BG123" s="277"/>
      <c r="BH123" s="277"/>
      <c r="BI123" s="277"/>
      <c r="BJ123" s="277"/>
      <c r="BK123" s="277"/>
      <c r="BL123" s="277"/>
      <c r="BM123" s="277"/>
      <c r="BN123" s="277"/>
      <c r="BO123" s="1065" t="s">
        <v>474</v>
      </c>
      <c r="BP123" s="1096"/>
      <c r="BQ123" s="1155">
        <v>13047051</v>
      </c>
      <c r="BR123" s="1156"/>
      <c r="BS123" s="1156"/>
      <c r="BT123" s="1156"/>
      <c r="BU123" s="1156"/>
      <c r="BV123" s="1156">
        <v>13447569</v>
      </c>
      <c r="BW123" s="1156"/>
      <c r="BX123" s="1156"/>
      <c r="BY123" s="1156"/>
      <c r="BZ123" s="1156"/>
      <c r="CA123" s="1156">
        <v>14141053</v>
      </c>
      <c r="CB123" s="1156"/>
      <c r="CC123" s="1156"/>
      <c r="CD123" s="1156"/>
      <c r="CE123" s="1156"/>
      <c r="CF123" s="1089"/>
      <c r="CG123" s="1090"/>
      <c r="CH123" s="1090"/>
      <c r="CI123" s="1090"/>
      <c r="CJ123" s="1091"/>
      <c r="CK123" s="1100"/>
      <c r="CL123" s="1101"/>
      <c r="CM123" s="1101"/>
      <c r="CN123" s="1101"/>
      <c r="CO123" s="1102"/>
      <c r="CP123" s="1110" t="s">
        <v>475</v>
      </c>
      <c r="CQ123" s="1111"/>
      <c r="CR123" s="1111"/>
      <c r="CS123" s="1111"/>
      <c r="CT123" s="1111"/>
      <c r="CU123" s="1111"/>
      <c r="CV123" s="1111"/>
      <c r="CW123" s="1111"/>
      <c r="CX123" s="1111"/>
      <c r="CY123" s="1111"/>
      <c r="CZ123" s="1111"/>
      <c r="DA123" s="1111"/>
      <c r="DB123" s="1111"/>
      <c r="DC123" s="1111"/>
      <c r="DD123" s="1111"/>
      <c r="DE123" s="1111"/>
      <c r="DF123" s="1112"/>
      <c r="DG123" s="1048">
        <v>551</v>
      </c>
      <c r="DH123" s="1049"/>
      <c r="DI123" s="1049"/>
      <c r="DJ123" s="1049"/>
      <c r="DK123" s="1050"/>
      <c r="DL123" s="1051">
        <v>582</v>
      </c>
      <c r="DM123" s="1049"/>
      <c r="DN123" s="1049"/>
      <c r="DO123" s="1049"/>
      <c r="DP123" s="1050"/>
      <c r="DQ123" s="1051">
        <v>622</v>
      </c>
      <c r="DR123" s="1049"/>
      <c r="DS123" s="1049"/>
      <c r="DT123" s="1049"/>
      <c r="DU123" s="1050"/>
      <c r="DV123" s="1052">
        <v>0</v>
      </c>
      <c r="DW123" s="1053"/>
      <c r="DX123" s="1053"/>
      <c r="DY123" s="1053"/>
      <c r="DZ123" s="1054"/>
    </row>
    <row r="124" spans="1:130" s="246" customFormat="1" ht="26.25" customHeight="1" thickBot="1" x14ac:dyDescent="0.2">
      <c r="A124" s="1149"/>
      <c r="B124" s="1036"/>
      <c r="C124" s="1006" t="s">
        <v>461</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441</v>
      </c>
      <c r="AB124" s="1049"/>
      <c r="AC124" s="1049"/>
      <c r="AD124" s="1049"/>
      <c r="AE124" s="1050"/>
      <c r="AF124" s="1051" t="s">
        <v>438</v>
      </c>
      <c r="AG124" s="1049"/>
      <c r="AH124" s="1049"/>
      <c r="AI124" s="1049"/>
      <c r="AJ124" s="1050"/>
      <c r="AK124" s="1051" t="s">
        <v>438</v>
      </c>
      <c r="AL124" s="1049"/>
      <c r="AM124" s="1049"/>
      <c r="AN124" s="1049"/>
      <c r="AO124" s="1050"/>
      <c r="AP124" s="1052" t="s">
        <v>435</v>
      </c>
      <c r="AQ124" s="1053"/>
      <c r="AR124" s="1053"/>
      <c r="AS124" s="1053"/>
      <c r="AT124" s="1054"/>
      <c r="AU124" s="1151" t="s">
        <v>476</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57.6</v>
      </c>
      <c r="BR124" s="1118"/>
      <c r="BS124" s="1118"/>
      <c r="BT124" s="1118"/>
      <c r="BU124" s="1118"/>
      <c r="BV124" s="1118">
        <v>55.2</v>
      </c>
      <c r="BW124" s="1118"/>
      <c r="BX124" s="1118"/>
      <c r="BY124" s="1118"/>
      <c r="BZ124" s="1118"/>
      <c r="CA124" s="1118">
        <v>56</v>
      </c>
      <c r="CB124" s="1118"/>
      <c r="CC124" s="1118"/>
      <c r="CD124" s="1118"/>
      <c r="CE124" s="1118"/>
      <c r="CF124" s="1119"/>
      <c r="CG124" s="1120"/>
      <c r="CH124" s="1120"/>
      <c r="CI124" s="1120"/>
      <c r="CJ124" s="1121"/>
      <c r="CK124" s="1103"/>
      <c r="CL124" s="1103"/>
      <c r="CM124" s="1103"/>
      <c r="CN124" s="1103"/>
      <c r="CO124" s="1104"/>
      <c r="CP124" s="1110" t="s">
        <v>477</v>
      </c>
      <c r="CQ124" s="1111"/>
      <c r="CR124" s="1111"/>
      <c r="CS124" s="1111"/>
      <c r="CT124" s="1111"/>
      <c r="CU124" s="1111"/>
      <c r="CV124" s="1111"/>
      <c r="CW124" s="1111"/>
      <c r="CX124" s="1111"/>
      <c r="CY124" s="1111"/>
      <c r="CZ124" s="1111"/>
      <c r="DA124" s="1111"/>
      <c r="DB124" s="1111"/>
      <c r="DC124" s="1111"/>
      <c r="DD124" s="1111"/>
      <c r="DE124" s="1111"/>
      <c r="DF124" s="1112"/>
      <c r="DG124" s="1095" t="s">
        <v>128</v>
      </c>
      <c r="DH124" s="1074"/>
      <c r="DI124" s="1074"/>
      <c r="DJ124" s="1074"/>
      <c r="DK124" s="1075"/>
      <c r="DL124" s="1073" t="s">
        <v>441</v>
      </c>
      <c r="DM124" s="1074"/>
      <c r="DN124" s="1074"/>
      <c r="DO124" s="1074"/>
      <c r="DP124" s="1075"/>
      <c r="DQ124" s="1073" t="s">
        <v>441</v>
      </c>
      <c r="DR124" s="1074"/>
      <c r="DS124" s="1074"/>
      <c r="DT124" s="1074"/>
      <c r="DU124" s="1075"/>
      <c r="DV124" s="1076" t="s">
        <v>128</v>
      </c>
      <c r="DW124" s="1077"/>
      <c r="DX124" s="1077"/>
      <c r="DY124" s="1077"/>
      <c r="DZ124" s="1078"/>
    </row>
    <row r="125" spans="1:130" s="246" customFormat="1" ht="26.25" customHeight="1" x14ac:dyDescent="0.15">
      <c r="A125" s="1149"/>
      <c r="B125" s="1036"/>
      <c r="C125" s="1006" t="s">
        <v>463</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128</v>
      </c>
      <c r="AB125" s="1049"/>
      <c r="AC125" s="1049"/>
      <c r="AD125" s="1049"/>
      <c r="AE125" s="1050"/>
      <c r="AF125" s="1051" t="s">
        <v>438</v>
      </c>
      <c r="AG125" s="1049"/>
      <c r="AH125" s="1049"/>
      <c r="AI125" s="1049"/>
      <c r="AJ125" s="1050"/>
      <c r="AK125" s="1051" t="s">
        <v>128</v>
      </c>
      <c r="AL125" s="1049"/>
      <c r="AM125" s="1049"/>
      <c r="AN125" s="1049"/>
      <c r="AO125" s="1050"/>
      <c r="AP125" s="1052" t="s">
        <v>128</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478</v>
      </c>
      <c r="CL125" s="1098"/>
      <c r="CM125" s="1098"/>
      <c r="CN125" s="1098"/>
      <c r="CO125" s="1099"/>
      <c r="CP125" s="1030" t="s">
        <v>479</v>
      </c>
      <c r="CQ125" s="979"/>
      <c r="CR125" s="979"/>
      <c r="CS125" s="979"/>
      <c r="CT125" s="979"/>
      <c r="CU125" s="979"/>
      <c r="CV125" s="979"/>
      <c r="CW125" s="979"/>
      <c r="CX125" s="979"/>
      <c r="CY125" s="979"/>
      <c r="CZ125" s="979"/>
      <c r="DA125" s="979"/>
      <c r="DB125" s="979"/>
      <c r="DC125" s="979"/>
      <c r="DD125" s="979"/>
      <c r="DE125" s="979"/>
      <c r="DF125" s="980"/>
      <c r="DG125" s="1016" t="s">
        <v>128</v>
      </c>
      <c r="DH125" s="1017"/>
      <c r="DI125" s="1017"/>
      <c r="DJ125" s="1017"/>
      <c r="DK125" s="1017"/>
      <c r="DL125" s="1017" t="s">
        <v>435</v>
      </c>
      <c r="DM125" s="1017"/>
      <c r="DN125" s="1017"/>
      <c r="DO125" s="1017"/>
      <c r="DP125" s="1017"/>
      <c r="DQ125" s="1017" t="s">
        <v>128</v>
      </c>
      <c r="DR125" s="1017"/>
      <c r="DS125" s="1017"/>
      <c r="DT125" s="1017"/>
      <c r="DU125" s="1017"/>
      <c r="DV125" s="1018" t="s">
        <v>128</v>
      </c>
      <c r="DW125" s="1018"/>
      <c r="DX125" s="1018"/>
      <c r="DY125" s="1018"/>
      <c r="DZ125" s="1019"/>
    </row>
    <row r="126" spans="1:130" s="246" customFormat="1" ht="26.25" customHeight="1" thickBot="1" x14ac:dyDescent="0.2">
      <c r="A126" s="1149"/>
      <c r="B126" s="1036"/>
      <c r="C126" s="1006" t="s">
        <v>465</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438</v>
      </c>
      <c r="AB126" s="1049"/>
      <c r="AC126" s="1049"/>
      <c r="AD126" s="1049"/>
      <c r="AE126" s="1050"/>
      <c r="AF126" s="1051" t="s">
        <v>438</v>
      </c>
      <c r="AG126" s="1049"/>
      <c r="AH126" s="1049"/>
      <c r="AI126" s="1049"/>
      <c r="AJ126" s="1050"/>
      <c r="AK126" s="1051" t="s">
        <v>128</v>
      </c>
      <c r="AL126" s="1049"/>
      <c r="AM126" s="1049"/>
      <c r="AN126" s="1049"/>
      <c r="AO126" s="1050"/>
      <c r="AP126" s="1052" t="s">
        <v>438</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480</v>
      </c>
      <c r="CQ126" s="1040"/>
      <c r="CR126" s="1040"/>
      <c r="CS126" s="1040"/>
      <c r="CT126" s="1040"/>
      <c r="CU126" s="1040"/>
      <c r="CV126" s="1040"/>
      <c r="CW126" s="1040"/>
      <c r="CX126" s="1040"/>
      <c r="CY126" s="1040"/>
      <c r="CZ126" s="1040"/>
      <c r="DA126" s="1040"/>
      <c r="DB126" s="1040"/>
      <c r="DC126" s="1040"/>
      <c r="DD126" s="1040"/>
      <c r="DE126" s="1040"/>
      <c r="DF126" s="1041"/>
      <c r="DG126" s="1009" t="s">
        <v>128</v>
      </c>
      <c r="DH126" s="1010"/>
      <c r="DI126" s="1010"/>
      <c r="DJ126" s="1010"/>
      <c r="DK126" s="1010"/>
      <c r="DL126" s="1010" t="s">
        <v>128</v>
      </c>
      <c r="DM126" s="1010"/>
      <c r="DN126" s="1010"/>
      <c r="DO126" s="1010"/>
      <c r="DP126" s="1010"/>
      <c r="DQ126" s="1010" t="s">
        <v>128</v>
      </c>
      <c r="DR126" s="1010"/>
      <c r="DS126" s="1010"/>
      <c r="DT126" s="1010"/>
      <c r="DU126" s="1010"/>
      <c r="DV126" s="1011" t="s">
        <v>128</v>
      </c>
      <c r="DW126" s="1011"/>
      <c r="DX126" s="1011"/>
      <c r="DY126" s="1011"/>
      <c r="DZ126" s="1012"/>
    </row>
    <row r="127" spans="1:130" s="246" customFormat="1" ht="26.25" customHeight="1" x14ac:dyDescent="0.15">
      <c r="A127" s="1150"/>
      <c r="B127" s="1038"/>
      <c r="C127" s="1092" t="s">
        <v>481</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128</v>
      </c>
      <c r="AB127" s="1049"/>
      <c r="AC127" s="1049"/>
      <c r="AD127" s="1049"/>
      <c r="AE127" s="1050"/>
      <c r="AF127" s="1051" t="s">
        <v>128</v>
      </c>
      <c r="AG127" s="1049"/>
      <c r="AH127" s="1049"/>
      <c r="AI127" s="1049"/>
      <c r="AJ127" s="1050"/>
      <c r="AK127" s="1051" t="s">
        <v>441</v>
      </c>
      <c r="AL127" s="1049"/>
      <c r="AM127" s="1049"/>
      <c r="AN127" s="1049"/>
      <c r="AO127" s="1050"/>
      <c r="AP127" s="1052" t="s">
        <v>128</v>
      </c>
      <c r="AQ127" s="1053"/>
      <c r="AR127" s="1053"/>
      <c r="AS127" s="1053"/>
      <c r="AT127" s="1054"/>
      <c r="AU127" s="282"/>
      <c r="AV127" s="282"/>
      <c r="AW127" s="282"/>
      <c r="AX127" s="1122" t="s">
        <v>482</v>
      </c>
      <c r="AY127" s="1123"/>
      <c r="AZ127" s="1123"/>
      <c r="BA127" s="1123"/>
      <c r="BB127" s="1123"/>
      <c r="BC127" s="1123"/>
      <c r="BD127" s="1123"/>
      <c r="BE127" s="1124"/>
      <c r="BF127" s="1125" t="s">
        <v>483</v>
      </c>
      <c r="BG127" s="1123"/>
      <c r="BH127" s="1123"/>
      <c r="BI127" s="1123"/>
      <c r="BJ127" s="1123"/>
      <c r="BK127" s="1123"/>
      <c r="BL127" s="1124"/>
      <c r="BM127" s="1125" t="s">
        <v>484</v>
      </c>
      <c r="BN127" s="1123"/>
      <c r="BO127" s="1123"/>
      <c r="BP127" s="1123"/>
      <c r="BQ127" s="1123"/>
      <c r="BR127" s="1123"/>
      <c r="BS127" s="1124"/>
      <c r="BT127" s="1125" t="s">
        <v>485</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486</v>
      </c>
      <c r="CQ127" s="1040"/>
      <c r="CR127" s="1040"/>
      <c r="CS127" s="1040"/>
      <c r="CT127" s="1040"/>
      <c r="CU127" s="1040"/>
      <c r="CV127" s="1040"/>
      <c r="CW127" s="1040"/>
      <c r="CX127" s="1040"/>
      <c r="CY127" s="1040"/>
      <c r="CZ127" s="1040"/>
      <c r="DA127" s="1040"/>
      <c r="DB127" s="1040"/>
      <c r="DC127" s="1040"/>
      <c r="DD127" s="1040"/>
      <c r="DE127" s="1040"/>
      <c r="DF127" s="1041"/>
      <c r="DG127" s="1009" t="s">
        <v>128</v>
      </c>
      <c r="DH127" s="1010"/>
      <c r="DI127" s="1010"/>
      <c r="DJ127" s="1010"/>
      <c r="DK127" s="1010"/>
      <c r="DL127" s="1010" t="s">
        <v>128</v>
      </c>
      <c r="DM127" s="1010"/>
      <c r="DN127" s="1010"/>
      <c r="DO127" s="1010"/>
      <c r="DP127" s="1010"/>
      <c r="DQ127" s="1010" t="s">
        <v>128</v>
      </c>
      <c r="DR127" s="1010"/>
      <c r="DS127" s="1010"/>
      <c r="DT127" s="1010"/>
      <c r="DU127" s="1010"/>
      <c r="DV127" s="1011" t="s">
        <v>128</v>
      </c>
      <c r="DW127" s="1011"/>
      <c r="DX127" s="1011"/>
      <c r="DY127" s="1011"/>
      <c r="DZ127" s="1012"/>
    </row>
    <row r="128" spans="1:130" s="246" customFormat="1" ht="26.25" customHeight="1" thickBot="1" x14ac:dyDescent="0.2">
      <c r="A128" s="1133" t="s">
        <v>487</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488</v>
      </c>
      <c r="X128" s="1135"/>
      <c r="Y128" s="1135"/>
      <c r="Z128" s="1136"/>
      <c r="AA128" s="1137">
        <v>8546</v>
      </c>
      <c r="AB128" s="1138"/>
      <c r="AC128" s="1138"/>
      <c r="AD128" s="1138"/>
      <c r="AE128" s="1139"/>
      <c r="AF128" s="1140">
        <v>13648</v>
      </c>
      <c r="AG128" s="1138"/>
      <c r="AH128" s="1138"/>
      <c r="AI128" s="1138"/>
      <c r="AJ128" s="1139"/>
      <c r="AK128" s="1140">
        <v>12390</v>
      </c>
      <c r="AL128" s="1138"/>
      <c r="AM128" s="1138"/>
      <c r="AN128" s="1138"/>
      <c r="AO128" s="1139"/>
      <c r="AP128" s="1141"/>
      <c r="AQ128" s="1142"/>
      <c r="AR128" s="1142"/>
      <c r="AS128" s="1142"/>
      <c r="AT128" s="1143"/>
      <c r="AU128" s="282"/>
      <c r="AV128" s="282"/>
      <c r="AW128" s="282"/>
      <c r="AX128" s="978" t="s">
        <v>489</v>
      </c>
      <c r="AY128" s="979"/>
      <c r="AZ128" s="979"/>
      <c r="BA128" s="979"/>
      <c r="BB128" s="979"/>
      <c r="BC128" s="979"/>
      <c r="BD128" s="979"/>
      <c r="BE128" s="980"/>
      <c r="BF128" s="1144" t="s">
        <v>441</v>
      </c>
      <c r="BG128" s="1145"/>
      <c r="BH128" s="1145"/>
      <c r="BI128" s="1145"/>
      <c r="BJ128" s="1145"/>
      <c r="BK128" s="1145"/>
      <c r="BL128" s="1146"/>
      <c r="BM128" s="1144">
        <v>14.77</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490</v>
      </c>
      <c r="CQ128" s="1127"/>
      <c r="CR128" s="1127"/>
      <c r="CS128" s="1127"/>
      <c r="CT128" s="1127"/>
      <c r="CU128" s="1127"/>
      <c r="CV128" s="1127"/>
      <c r="CW128" s="1127"/>
      <c r="CX128" s="1127"/>
      <c r="CY128" s="1127"/>
      <c r="CZ128" s="1127"/>
      <c r="DA128" s="1127"/>
      <c r="DB128" s="1127"/>
      <c r="DC128" s="1127"/>
      <c r="DD128" s="1127"/>
      <c r="DE128" s="1127"/>
      <c r="DF128" s="1128"/>
      <c r="DG128" s="1129" t="s">
        <v>128</v>
      </c>
      <c r="DH128" s="1130"/>
      <c r="DI128" s="1130"/>
      <c r="DJ128" s="1130"/>
      <c r="DK128" s="1130"/>
      <c r="DL128" s="1130">
        <v>1284</v>
      </c>
      <c r="DM128" s="1130"/>
      <c r="DN128" s="1130"/>
      <c r="DO128" s="1130"/>
      <c r="DP128" s="1130"/>
      <c r="DQ128" s="1130">
        <v>6168</v>
      </c>
      <c r="DR128" s="1130"/>
      <c r="DS128" s="1130"/>
      <c r="DT128" s="1130"/>
      <c r="DU128" s="1130"/>
      <c r="DV128" s="1131">
        <v>0.1</v>
      </c>
      <c r="DW128" s="1131"/>
      <c r="DX128" s="1131"/>
      <c r="DY128" s="1131"/>
      <c r="DZ128" s="1132"/>
    </row>
    <row r="129" spans="1:131" s="246" customFormat="1" ht="26.25" customHeight="1" x14ac:dyDescent="0.15">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491</v>
      </c>
      <c r="X129" s="1164"/>
      <c r="Y129" s="1164"/>
      <c r="Z129" s="1165"/>
      <c r="AA129" s="1048">
        <v>5535334</v>
      </c>
      <c r="AB129" s="1049"/>
      <c r="AC129" s="1049"/>
      <c r="AD129" s="1049"/>
      <c r="AE129" s="1050"/>
      <c r="AF129" s="1051">
        <v>5384106</v>
      </c>
      <c r="AG129" s="1049"/>
      <c r="AH129" s="1049"/>
      <c r="AI129" s="1049"/>
      <c r="AJ129" s="1050"/>
      <c r="AK129" s="1051">
        <v>5371649</v>
      </c>
      <c r="AL129" s="1049"/>
      <c r="AM129" s="1049"/>
      <c r="AN129" s="1049"/>
      <c r="AO129" s="1050"/>
      <c r="AP129" s="1166"/>
      <c r="AQ129" s="1167"/>
      <c r="AR129" s="1167"/>
      <c r="AS129" s="1167"/>
      <c r="AT129" s="1168"/>
      <c r="AU129" s="284"/>
      <c r="AV129" s="284"/>
      <c r="AW129" s="284"/>
      <c r="AX129" s="1157" t="s">
        <v>492</v>
      </c>
      <c r="AY129" s="1040"/>
      <c r="AZ129" s="1040"/>
      <c r="BA129" s="1040"/>
      <c r="BB129" s="1040"/>
      <c r="BC129" s="1040"/>
      <c r="BD129" s="1040"/>
      <c r="BE129" s="1041"/>
      <c r="BF129" s="1158" t="s">
        <v>435</v>
      </c>
      <c r="BG129" s="1159"/>
      <c r="BH129" s="1159"/>
      <c r="BI129" s="1159"/>
      <c r="BJ129" s="1159"/>
      <c r="BK129" s="1159"/>
      <c r="BL129" s="1160"/>
      <c r="BM129" s="1158">
        <v>19.77</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493</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494</v>
      </c>
      <c r="X130" s="1164"/>
      <c r="Y130" s="1164"/>
      <c r="Z130" s="1165"/>
      <c r="AA130" s="1048">
        <v>829704</v>
      </c>
      <c r="AB130" s="1049"/>
      <c r="AC130" s="1049"/>
      <c r="AD130" s="1049"/>
      <c r="AE130" s="1050"/>
      <c r="AF130" s="1051">
        <v>826353</v>
      </c>
      <c r="AG130" s="1049"/>
      <c r="AH130" s="1049"/>
      <c r="AI130" s="1049"/>
      <c r="AJ130" s="1050"/>
      <c r="AK130" s="1051">
        <v>835986</v>
      </c>
      <c r="AL130" s="1049"/>
      <c r="AM130" s="1049"/>
      <c r="AN130" s="1049"/>
      <c r="AO130" s="1050"/>
      <c r="AP130" s="1166"/>
      <c r="AQ130" s="1167"/>
      <c r="AR130" s="1167"/>
      <c r="AS130" s="1167"/>
      <c r="AT130" s="1168"/>
      <c r="AU130" s="284"/>
      <c r="AV130" s="284"/>
      <c r="AW130" s="284"/>
      <c r="AX130" s="1157" t="s">
        <v>495</v>
      </c>
      <c r="AY130" s="1040"/>
      <c r="AZ130" s="1040"/>
      <c r="BA130" s="1040"/>
      <c r="BB130" s="1040"/>
      <c r="BC130" s="1040"/>
      <c r="BD130" s="1040"/>
      <c r="BE130" s="1041"/>
      <c r="BF130" s="1194">
        <v>11.3</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496</v>
      </c>
      <c r="X131" s="1202"/>
      <c r="Y131" s="1202"/>
      <c r="Z131" s="1203"/>
      <c r="AA131" s="1095">
        <v>4705630</v>
      </c>
      <c r="AB131" s="1074"/>
      <c r="AC131" s="1074"/>
      <c r="AD131" s="1074"/>
      <c r="AE131" s="1075"/>
      <c r="AF131" s="1073">
        <v>4557753</v>
      </c>
      <c r="AG131" s="1074"/>
      <c r="AH131" s="1074"/>
      <c r="AI131" s="1074"/>
      <c r="AJ131" s="1075"/>
      <c r="AK131" s="1073">
        <v>4535663</v>
      </c>
      <c r="AL131" s="1074"/>
      <c r="AM131" s="1074"/>
      <c r="AN131" s="1074"/>
      <c r="AO131" s="1075"/>
      <c r="AP131" s="1204"/>
      <c r="AQ131" s="1205"/>
      <c r="AR131" s="1205"/>
      <c r="AS131" s="1205"/>
      <c r="AT131" s="1206"/>
      <c r="AU131" s="284"/>
      <c r="AV131" s="284"/>
      <c r="AW131" s="284"/>
      <c r="AX131" s="1176" t="s">
        <v>497</v>
      </c>
      <c r="AY131" s="1127"/>
      <c r="AZ131" s="1127"/>
      <c r="BA131" s="1127"/>
      <c r="BB131" s="1127"/>
      <c r="BC131" s="1127"/>
      <c r="BD131" s="1127"/>
      <c r="BE131" s="1128"/>
      <c r="BF131" s="1177">
        <v>56</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498</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499</v>
      </c>
      <c r="W132" s="1187"/>
      <c r="X132" s="1187"/>
      <c r="Y132" s="1187"/>
      <c r="Z132" s="1188"/>
      <c r="AA132" s="1189">
        <v>11.253455969999999</v>
      </c>
      <c r="AB132" s="1190"/>
      <c r="AC132" s="1190"/>
      <c r="AD132" s="1190"/>
      <c r="AE132" s="1191"/>
      <c r="AF132" s="1192">
        <v>11.61995834</v>
      </c>
      <c r="AG132" s="1190"/>
      <c r="AH132" s="1190"/>
      <c r="AI132" s="1190"/>
      <c r="AJ132" s="1191"/>
      <c r="AK132" s="1192">
        <v>11.261528909999999</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500</v>
      </c>
      <c r="W133" s="1170"/>
      <c r="X133" s="1170"/>
      <c r="Y133" s="1170"/>
      <c r="Z133" s="1171"/>
      <c r="AA133" s="1172">
        <v>11.9</v>
      </c>
      <c r="AB133" s="1173"/>
      <c r="AC133" s="1173"/>
      <c r="AD133" s="1173"/>
      <c r="AE133" s="1174"/>
      <c r="AF133" s="1172">
        <v>11.4</v>
      </c>
      <c r="AG133" s="1173"/>
      <c r="AH133" s="1173"/>
      <c r="AI133" s="1173"/>
      <c r="AJ133" s="1174"/>
      <c r="AK133" s="1172">
        <v>11.3</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y9Xc8qtHReXd2DpO6SscQICUTgrZ30IS7wppPYlbsawEFoVORGa3kpy9rLetN0EP5vp/6I8O8TQAyOvPccbQog==" saltValue="QG6KiWgassb8Jqfkc6+Wl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zSFok4qUBVTiz9dyp563tClbuoSBYsPXpAE9QkDOKGzl6cj+Z/A9DVDIzPNAL9qBqyvSuFlRMCgWdZWvUJwACQ==" saltValue="iSCHc+DiyXWcj/0qAFeT6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jMBsFvi26WJAsM21LACWuo5CYs7Arj4QApN88bwTExWRngWd1wvRirQWLbwfYqyqKcvOcB0doVXvbevGrET71w==" saltValue="mMBXr2/27JVNzKFZOu5XhQ==" spinCount="100000" sheet="1" objects="1" scenarios="1"/>
  <dataConsolidate link="1"/>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504</v>
      </c>
      <c r="AP7" s="303"/>
      <c r="AQ7" s="304" t="s">
        <v>505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506</v>
      </c>
      <c r="AQ8" s="310" t="s">
        <v>507</v>
      </c>
      <c r="AR8" s="311" t="s">
        <v>508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509</v>
      </c>
      <c r="AL9" s="1213"/>
      <c r="AM9" s="1213"/>
      <c r="AN9" s="1214"/>
      <c r="AO9" s="312">
        <v>1438916</v>
      </c>
      <c r="AP9" s="312">
        <v>103631</v>
      </c>
      <c r="AQ9" s="313">
        <v>87631</v>
      </c>
      <c r="AR9" s="314">
        <v>18.3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510</v>
      </c>
      <c r="AL10" s="1213"/>
      <c r="AM10" s="1213"/>
      <c r="AN10" s="1214"/>
      <c r="AO10" s="315">
        <v>85144</v>
      </c>
      <c r="AP10" s="315">
        <v>6132</v>
      </c>
      <c r="AQ10" s="316">
        <v>8917</v>
      </c>
      <c r="AR10" s="317">
        <v>-31.2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511</v>
      </c>
      <c r="AL11" s="1213"/>
      <c r="AM11" s="1213"/>
      <c r="AN11" s="1214"/>
      <c r="AO11" s="315">
        <v>284282</v>
      </c>
      <c r="AP11" s="315">
        <v>20474</v>
      </c>
      <c r="AQ11" s="316">
        <v>14700</v>
      </c>
      <c r="AR11" s="317">
        <v>39.299999999999997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512</v>
      </c>
      <c r="AL12" s="1213"/>
      <c r="AM12" s="1213"/>
      <c r="AN12" s="1214"/>
      <c r="AO12" s="315">
        <v>275</v>
      </c>
      <c r="AP12" s="315">
        <v>20</v>
      </c>
      <c r="AQ12" s="316">
        <v>667</v>
      </c>
      <c r="AR12" s="317">
        <v>-97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513</v>
      </c>
      <c r="AL13" s="1213"/>
      <c r="AM13" s="1213"/>
      <c r="AN13" s="1214"/>
      <c r="AO13" s="315" t="s">
        <v>514</v>
      </c>
      <c r="AP13" s="315" t="s">
        <v>514</v>
      </c>
      <c r="AQ13" s="316" t="s">
        <v>514</v>
      </c>
      <c r="AR13" s="317" t="s">
        <v>514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515</v>
      </c>
      <c r="AL14" s="1213"/>
      <c r="AM14" s="1213"/>
      <c r="AN14" s="1214"/>
      <c r="AO14" s="315">
        <v>66011</v>
      </c>
      <c r="AP14" s="315">
        <v>4754</v>
      </c>
      <c r="AQ14" s="316">
        <v>4134</v>
      </c>
      <c r="AR14" s="317">
        <v>15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516</v>
      </c>
      <c r="AL15" s="1213"/>
      <c r="AM15" s="1213"/>
      <c r="AN15" s="1214"/>
      <c r="AO15" s="315">
        <v>112463</v>
      </c>
      <c r="AP15" s="315">
        <v>8100</v>
      </c>
      <c r="AQ15" s="316">
        <v>2222</v>
      </c>
      <c r="AR15" s="317">
        <v>264.5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517</v>
      </c>
      <c r="AL16" s="1216"/>
      <c r="AM16" s="1216"/>
      <c r="AN16" s="1217"/>
      <c r="AO16" s="315">
        <v>-160231</v>
      </c>
      <c r="AP16" s="315">
        <v>-11540</v>
      </c>
      <c r="AQ16" s="316">
        <v>-8178</v>
      </c>
      <c r="AR16" s="317">
        <v>41.1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186</v>
      </c>
      <c r="AL17" s="1216"/>
      <c r="AM17" s="1216"/>
      <c r="AN17" s="1217"/>
      <c r="AO17" s="315">
        <v>1826860</v>
      </c>
      <c r="AP17" s="315">
        <v>131571</v>
      </c>
      <c r="AQ17" s="316">
        <v>110093</v>
      </c>
      <c r="AR17" s="317">
        <v>19.5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519</v>
      </c>
      <c r="AP20" s="323" t="s">
        <v>520</v>
      </c>
      <c r="AQ20" s="324" t="s">
        <v>521</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522</v>
      </c>
      <c r="AL21" s="1208"/>
      <c r="AM21" s="1208"/>
      <c r="AN21" s="1209"/>
      <c r="AO21" s="327">
        <v>11.96</v>
      </c>
      <c r="AP21" s="328">
        <v>10.38</v>
      </c>
      <c r="AQ21" s="329">
        <v>1.58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523</v>
      </c>
      <c r="AL22" s="1208"/>
      <c r="AM22" s="1208"/>
      <c r="AN22" s="1209"/>
      <c r="AO22" s="332">
        <v>98.3</v>
      </c>
      <c r="AP22" s="333">
        <v>96.6</v>
      </c>
      <c r="AQ22" s="334">
        <v>1.7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526</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504</v>
      </c>
      <c r="AP30" s="303"/>
      <c r="AQ30" s="304" t="s">
        <v>505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506</v>
      </c>
      <c r="AQ31" s="310" t="s">
        <v>507</v>
      </c>
      <c r="AR31" s="311" t="s">
        <v>508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527</v>
      </c>
      <c r="AL32" s="1224"/>
      <c r="AM32" s="1224"/>
      <c r="AN32" s="1225"/>
      <c r="AO32" s="342">
        <v>1067861</v>
      </c>
      <c r="AP32" s="342">
        <v>76908</v>
      </c>
      <c r="AQ32" s="343">
        <v>55141</v>
      </c>
      <c r="AR32" s="344">
        <v>39.5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528</v>
      </c>
      <c r="AL33" s="1224"/>
      <c r="AM33" s="1224"/>
      <c r="AN33" s="1225"/>
      <c r="AO33" s="342" t="s">
        <v>514</v>
      </c>
      <c r="AP33" s="342" t="s">
        <v>514</v>
      </c>
      <c r="AQ33" s="343" t="s">
        <v>514</v>
      </c>
      <c r="AR33" s="344" t="s">
        <v>514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529</v>
      </c>
      <c r="AL34" s="1224"/>
      <c r="AM34" s="1224"/>
      <c r="AN34" s="1225"/>
      <c r="AO34" s="342" t="s">
        <v>514</v>
      </c>
      <c r="AP34" s="342" t="s">
        <v>514</v>
      </c>
      <c r="AQ34" s="343">
        <v>3</v>
      </c>
      <c r="AR34" s="344" t="s">
        <v>514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530</v>
      </c>
      <c r="AL35" s="1224"/>
      <c r="AM35" s="1224"/>
      <c r="AN35" s="1225"/>
      <c r="AO35" s="342">
        <v>201489</v>
      </c>
      <c r="AP35" s="342">
        <v>14511</v>
      </c>
      <c r="AQ35" s="343">
        <v>21916</v>
      </c>
      <c r="AR35" s="344">
        <v>-33.799999999999997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531</v>
      </c>
      <c r="AL36" s="1224"/>
      <c r="AM36" s="1224"/>
      <c r="AN36" s="1225"/>
      <c r="AO36" s="342">
        <v>37417</v>
      </c>
      <c r="AP36" s="342">
        <v>2695</v>
      </c>
      <c r="AQ36" s="343">
        <v>3784</v>
      </c>
      <c r="AR36" s="344">
        <v>-28.8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532</v>
      </c>
      <c r="AL37" s="1224"/>
      <c r="AM37" s="1224"/>
      <c r="AN37" s="1225"/>
      <c r="AO37" s="342">
        <v>52394</v>
      </c>
      <c r="AP37" s="342">
        <v>3773</v>
      </c>
      <c r="AQ37" s="343">
        <v>1115</v>
      </c>
      <c r="AR37" s="344">
        <v>238.4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533</v>
      </c>
      <c r="AL38" s="1227"/>
      <c r="AM38" s="1227"/>
      <c r="AN38" s="1228"/>
      <c r="AO38" s="345" t="s">
        <v>514</v>
      </c>
      <c r="AP38" s="345" t="s">
        <v>514</v>
      </c>
      <c r="AQ38" s="346">
        <v>2</v>
      </c>
      <c r="AR38" s="334" t="s">
        <v>514</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534</v>
      </c>
      <c r="AL39" s="1227"/>
      <c r="AM39" s="1227"/>
      <c r="AN39" s="1228"/>
      <c r="AO39" s="342">
        <v>-12390</v>
      </c>
      <c r="AP39" s="342">
        <v>-892</v>
      </c>
      <c r="AQ39" s="343">
        <v>-1435</v>
      </c>
      <c r="AR39" s="344">
        <v>-37.799999999999997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535</v>
      </c>
      <c r="AL40" s="1224"/>
      <c r="AM40" s="1224"/>
      <c r="AN40" s="1225"/>
      <c r="AO40" s="342">
        <v>-835986</v>
      </c>
      <c r="AP40" s="342">
        <v>-60208</v>
      </c>
      <c r="AQ40" s="343">
        <v>-54229</v>
      </c>
      <c r="AR40" s="344">
        <v>11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298</v>
      </c>
      <c r="AL41" s="1230"/>
      <c r="AM41" s="1230"/>
      <c r="AN41" s="1231"/>
      <c r="AO41" s="342">
        <v>510785</v>
      </c>
      <c r="AP41" s="342">
        <v>36787</v>
      </c>
      <c r="AQ41" s="343">
        <v>26298</v>
      </c>
      <c r="AR41" s="344">
        <v>39.9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504</v>
      </c>
      <c r="AN49" s="1220" t="s">
        <v>539</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540</v>
      </c>
      <c r="AO50" s="359" t="s">
        <v>541</v>
      </c>
      <c r="AP50" s="360" t="s">
        <v>542</v>
      </c>
      <c r="AQ50" s="361" t="s">
        <v>543</v>
      </c>
      <c r="AR50" s="362" t="s">
        <v>544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545</v>
      </c>
      <c r="AL51" s="355"/>
      <c r="AM51" s="363">
        <v>1524005</v>
      </c>
      <c r="AN51" s="364">
        <v>99915</v>
      </c>
      <c r="AO51" s="365">
        <v>4.0999999999999996</v>
      </c>
      <c r="AP51" s="366">
        <v>85205</v>
      </c>
      <c r="AQ51" s="367">
        <v>14.5</v>
      </c>
      <c r="AR51" s="368">
        <v>-10.4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546</v>
      </c>
      <c r="AM52" s="371">
        <v>850470</v>
      </c>
      <c r="AN52" s="372">
        <v>55758</v>
      </c>
      <c r="AO52" s="373">
        <v>77.099999999999994</v>
      </c>
      <c r="AP52" s="374">
        <v>38847</v>
      </c>
      <c r="AQ52" s="375">
        <v>13.7</v>
      </c>
      <c r="AR52" s="376">
        <v>63.4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547</v>
      </c>
      <c r="AL53" s="355"/>
      <c r="AM53" s="363">
        <v>1246813</v>
      </c>
      <c r="AN53" s="364">
        <v>83791</v>
      </c>
      <c r="AO53" s="365">
        <v>-16.100000000000001</v>
      </c>
      <c r="AP53" s="366">
        <v>106092</v>
      </c>
      <c r="AQ53" s="367">
        <v>24.5</v>
      </c>
      <c r="AR53" s="368">
        <v>-40.6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546</v>
      </c>
      <c r="AM54" s="371">
        <v>868223</v>
      </c>
      <c r="AN54" s="372">
        <v>58348</v>
      </c>
      <c r="AO54" s="373">
        <v>4.5999999999999996</v>
      </c>
      <c r="AP54" s="374">
        <v>44299</v>
      </c>
      <c r="AQ54" s="375">
        <v>14</v>
      </c>
      <c r="AR54" s="376">
        <v>-9.4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548</v>
      </c>
      <c r="AL55" s="355"/>
      <c r="AM55" s="363">
        <v>1089895</v>
      </c>
      <c r="AN55" s="364">
        <v>74948</v>
      </c>
      <c r="AO55" s="365">
        <v>-10.6</v>
      </c>
      <c r="AP55" s="366">
        <v>78903</v>
      </c>
      <c r="AQ55" s="367">
        <v>-25.6</v>
      </c>
      <c r="AR55" s="368">
        <v>15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546</v>
      </c>
      <c r="AM56" s="371">
        <v>898953</v>
      </c>
      <c r="AN56" s="372">
        <v>61818</v>
      </c>
      <c r="AO56" s="373">
        <v>5.9</v>
      </c>
      <c r="AP56" s="374">
        <v>49201</v>
      </c>
      <c r="AQ56" s="375">
        <v>11.1</v>
      </c>
      <c r="AR56" s="376">
        <v>-5.2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549</v>
      </c>
      <c r="AL57" s="355"/>
      <c r="AM57" s="363">
        <v>1618987</v>
      </c>
      <c r="AN57" s="364">
        <v>113869</v>
      </c>
      <c r="AO57" s="365">
        <v>51.9</v>
      </c>
      <c r="AP57" s="366">
        <v>82993</v>
      </c>
      <c r="AQ57" s="367">
        <v>5.2</v>
      </c>
      <c r="AR57" s="368">
        <v>46.7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546</v>
      </c>
      <c r="AM58" s="371">
        <v>1408248</v>
      </c>
      <c r="AN58" s="372">
        <v>99047</v>
      </c>
      <c r="AO58" s="373">
        <v>60.2</v>
      </c>
      <c r="AP58" s="374">
        <v>46787</v>
      </c>
      <c r="AQ58" s="375">
        <v>-4.9000000000000004</v>
      </c>
      <c r="AR58" s="376">
        <v>65.099999999999994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550</v>
      </c>
      <c r="AL59" s="355"/>
      <c r="AM59" s="363">
        <v>2404454</v>
      </c>
      <c r="AN59" s="364">
        <v>173169</v>
      </c>
      <c r="AO59" s="365">
        <v>52.1</v>
      </c>
      <c r="AP59" s="366">
        <v>108252</v>
      </c>
      <c r="AQ59" s="367">
        <v>30.4</v>
      </c>
      <c r="AR59" s="368">
        <v>21.7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546</v>
      </c>
      <c r="AM60" s="371">
        <v>2151912</v>
      </c>
      <c r="AN60" s="372">
        <v>154981</v>
      </c>
      <c r="AO60" s="373">
        <v>56.5</v>
      </c>
      <c r="AP60" s="374">
        <v>50321</v>
      </c>
      <c r="AQ60" s="375">
        <v>7.6</v>
      </c>
      <c r="AR60" s="376">
        <v>48.9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551</v>
      </c>
      <c r="AL61" s="377"/>
      <c r="AM61" s="378">
        <v>1576831</v>
      </c>
      <c r="AN61" s="379">
        <v>109138</v>
      </c>
      <c r="AO61" s="380">
        <v>16.3</v>
      </c>
      <c r="AP61" s="381">
        <v>92289</v>
      </c>
      <c r="AQ61" s="382">
        <v>9.8000000000000007</v>
      </c>
      <c r="AR61" s="368">
        <v>6.5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546</v>
      </c>
      <c r="AM62" s="371">
        <v>1235561</v>
      </c>
      <c r="AN62" s="372">
        <v>85990</v>
      </c>
      <c r="AO62" s="373">
        <v>40.9</v>
      </c>
      <c r="AP62" s="374">
        <v>45891</v>
      </c>
      <c r="AQ62" s="375">
        <v>8.3000000000000007</v>
      </c>
      <c r="AR62" s="376">
        <v>32.6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urfiO0O+9ZqYXQjY4mYAgK+mYgt6bOyU3pThCMEna7XbyR9ci08ZZfJfkTzYaDEbi/Lz0SDyZCr4Sb70eRJ1jg==" saltValue="svuhrU725Cew6dTFkgKgu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0dq1ZbwgQh4DOWEqJKE9JgAUKSwClxL6aqcuJIwo+yieWX+MlOIAPKjHGHXXb2j2wA8Qk0orXzK5Uoh+iin70w==" saltValue="41FleZLxxJePV4pcxqKM4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2o40r21bYDs5lW8FTGfRS6NCmFRRjHqQLJDq9Yf8FUe6+szJ9Lp1MwfgEsR+OWhDAlnH9JBMbqOKi6Ows5lBQ==" saltValue="N5aCJ6+D3Ny/pOnXjOquc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2" t="s">
        <v>3</v>
      </c>
      <c r="D47" s="1232"/>
      <c r="E47" s="1233"/>
      <c r="F47" s="11">
        <v>33.5</v>
      </c>
      <c r="G47" s="12">
        <v>40.659999999999997</v>
      </c>
      <c r="H47" s="12">
        <v>41.46</v>
      </c>
      <c r="I47" s="12">
        <v>45.91</v>
      </c>
      <c r="J47" s="13">
        <v>47.55</v>
      </c>
    </row>
    <row r="48" spans="2:10" ht="57.75" customHeight="1" x14ac:dyDescent="0.15">
      <c r="B48" s="14"/>
      <c r="C48" s="1234" t="s">
        <v>4</v>
      </c>
      <c r="D48" s="1234"/>
      <c r="E48" s="1235"/>
      <c r="F48" s="15">
        <v>8.08</v>
      </c>
      <c r="G48" s="16">
        <v>7.42</v>
      </c>
      <c r="H48" s="16">
        <v>4.8600000000000003</v>
      </c>
      <c r="I48" s="16">
        <v>4.91</v>
      </c>
      <c r="J48" s="17">
        <v>3.89</v>
      </c>
    </row>
    <row r="49" spans="2:10" ht="57.75" customHeight="1" thickBot="1" x14ac:dyDescent="0.2">
      <c r="B49" s="18"/>
      <c r="C49" s="1236" t="s">
        <v>5</v>
      </c>
      <c r="D49" s="1236"/>
      <c r="E49" s="1237"/>
      <c r="F49" s="19">
        <v>0.63</v>
      </c>
      <c r="G49" s="20">
        <v>7.74</v>
      </c>
      <c r="H49" s="20" t="s">
        <v>560</v>
      </c>
      <c r="I49" s="20">
        <v>3.2</v>
      </c>
      <c r="J49" s="21">
        <v>0.5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rmfD2dhcAU72Yhy0kgngQvaOIgT1rXWTT6meL6d3KoVUbGtUsd4aF5M96dQk5X4ByghZsXCKXeN65UIlsEbFyA==" saltValue="t6hdFms0ZDwKZUhGAY2y8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2020-10-02T07:04:17Z</cp:lastPrinted>
  <dcterms:created xsi:type="dcterms:W3CDTF">2020-02-10T02:58:51Z</dcterms:created>
  <dcterms:modified xsi:type="dcterms:W3CDTF">2020-10-10T01:58:27Z</dcterms:modified>
  <cp:category/>
</cp:coreProperties>
</file>