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010NJ010174\Desktop\"/>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<sst xmlns="http://schemas.openxmlformats.org/spreadsheetml/2006/main" count="1052" uniqueCount="584">
  <si>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</si>
  <si>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</si>
  <si>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</si>
  <si>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</si>
  <si>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</si>
  <si>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</si>
  <si>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</si>
  <si>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</si>
  <si>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</si>
  <si>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</si>
  <si>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</si>
  <si>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</si>
  <si>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</si>
  <si>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</si>
  <si>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</si>
  <si>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</si>
  <si>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</si>
  <si>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</si>
  <si>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</si>
  <si>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</si>
  <si>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</si>
  <si>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</si>
  <si>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</si>
  <si>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</si>
  <si>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</si>
  <si>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</si>
  <si>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</si>
  <si>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</si>
  <si>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</si>
  <si>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</si>
  <si>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</si>
  <si>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</si>
  <si>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</si>
  <si>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</si>
  <si>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</si>
  <si>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</si>
  <si>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</si>
  <si>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</si>
  <si>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</si>
  <si>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</si>
  <si>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</si>
  <si>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</si>
  <si>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</si>
  <si>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</si>
  <si>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</si>
  <si>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</si>
  <si>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</si>
  <si>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</si>
  <si>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</si>
  <si>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</si>
  <si>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</si>
  <si>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</si>
  <si>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</si>
  <si>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</si>
  <si>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</si>
  <si>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</si>
  <si>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</si>
  <si>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</si>
  <si>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</si>
  <si>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</si>
  <si>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</si>
  <si>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</si>
  <si>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</si>
  <si>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</si>
  <si>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</si>
  <si>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</si>
  <si>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</si>
  <si>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</si>
  <si>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</si>
  <si>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</si>
  <si>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</si>
  <si>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</si>
  <si>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</si>
  <si>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</si>
  <si>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</si>
  <si>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</si>
  <si>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</si>
  <si>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</si>
  <si>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</si>
  <si>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</si>
  <si>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</si>
  <si>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</si>
  <si>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</si>
  <si>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</si>
  <si>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</si>
  <si>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</si>
  <si>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</si>
  <si>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</si>
  <si>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</si>
  <si>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</si>
  <si>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</si>
  <si>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</si>
  <si>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東吾妻町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</si>
  <si>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</si>
  <si>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</si>
  <si>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</si>
  <si>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</si>
  <si>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</si>
  <si>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</si>
  <si>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</si>
  <si>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</si>
  <si>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</si>
  <si>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</si>
  <si>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</si>
  <si>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</si>
  <si>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</si>
  <si>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</si>
  <si>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</si>
  <si>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</si>
  <si>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</si>
  <si>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</si>
  <si>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</si>
  <si>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</si>
  <si>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</si>
  <si>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</si>
  <si>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</si>
  <si>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</si>
  <si>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</si>
  <si>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</si>
  <si>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</si>
  <si>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</si>
  <si>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</si>
  <si>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</si>
  <si>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</si>
  <si>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</si>
  <si>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</si>
  <si>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</si>
  <si>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</si>
  <si>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</si>
  <si>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</si>
  <si>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</si>
  <si>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</si>
  <si>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</si>
  <si>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</si>
  <si>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</si>
  <si>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</si>
  <si>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</si>
  <si>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</si>
  <si>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</si>
  <si>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</si>
  <si>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</si>
  <si>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</si>
  <si>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</si>
  <si>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</si>
  <si>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0"/>
  </si>
  <si>
    <t>うち日本人(％)</t>
    <phoneticPr fontId="5"/>
  </si>
  <si>
    <t>-2.6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</si>
  <si>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</si>
  <si>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</si>
  <si>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</si>
  <si>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</si>
  <si>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</si>
  <si>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</si>
  <si>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</si>
  <si>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</si>
  <si>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</si>
  <si>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</si>
  <si>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</si>
  <si>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</si>
  <si>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</si>
  <si>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</si>
  <si>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</si>
  <si>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</si>
  <si>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</si>
  <si>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</si>
  <si>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</si>
  <si>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</si>
  <si>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</si>
  <si>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</si>
  <si>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</si>
  <si>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</si>
  <si>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</si>
  <si>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</si>
  <si>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</si>
  <si>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</si>
  <si>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</si>
  <si>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</si>
  <si>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</si>
  <si>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</si>
  <si>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</si>
  <si>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</si>
  <si>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</si>
  <si>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</si>
  <si>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</si>
  <si>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</si>
  <si>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</si>
  <si>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</si>
  <si>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</si>
  <si>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</si>
  <si>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</si>
  <si>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</si>
  <si>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</si>
  <si>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</si>
  <si>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</si>
  <si>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</si>
  <si>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</si>
  <si>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</si>
  <si>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</si>
  <si>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</si>
  <si>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</si>
  <si>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</si>
  <si>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</si>
  <si>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</si>
  <si>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</si>
  <si>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</si>
  <si>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群馬県東吾妻町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</si>
  <si>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</si>
  <si>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</si>
  <si>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</si>
  <si>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</si>
  <si>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</si>
  <si>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</si>
  <si>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</si>
  <si>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</si>
  <si>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</si>
  <si>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</si>
  <si>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</si>
  <si>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</si>
  <si>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</si>
  <si>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</si>
  <si>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</si>
  <si>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</si>
  <si>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</si>
  <si>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</si>
  <si>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</si>
  <si>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</si>
  <si>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</si>
  <si>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</si>
  <si>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</si>
  <si>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</si>
  <si>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</si>
  <si>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</si>
  <si>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</si>
  <si>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</si>
  <si>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</si>
  <si>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</si>
  <si>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</si>
  <si>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</si>
  <si>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</si>
  <si>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</si>
  <si>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</si>
  <si>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</si>
  <si>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</si>
  <si>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</si>
  <si>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</si>
  <si>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</si>
  <si>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</si>
  <si>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</si>
  <si>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</si>
  <si>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</si>
  <si>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</si>
  <si>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</si>
  <si>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</si>
  <si>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</si>
  <si>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</si>
  <si>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</si>
  <si>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</si>
  <si>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</si>
  <si>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</si>
  <si>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</si>
  <si>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</si>
  <si>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</si>
  <si>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</si>
  <si>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</si>
  <si>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</si>
  <si>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</si>
  <si>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</si>
  <si>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</si>
  <si>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</si>
  <si>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</si>
  <si>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</si>
  <si>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</si>
  <si>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</si>
  <si>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</si>
  <si>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</si>
  <si>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</si>
  <si>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</si>
  <si>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</si>
  <si>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</si>
  <si>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</si>
  <si>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</si>
  <si>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</si>
  <si>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</si>
  <si>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</si>
  <si>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</si>
  <si>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</si>
  <si>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</si>
  <si>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</si>
  <si>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</si>
  <si>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</si>
  <si>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</si>
  <si>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</si>
  <si>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</si>
  <si>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</si>
  <si>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</si>
  <si>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</si>
  <si>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</si>
  <si>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</si>
  <si>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</si>
  <si>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</si>
  <si>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</si>
  <si>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</si>
  <si>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</si>
  <si>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</si>
  <si>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</si>
  <si>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</si>
  <si>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</si>
  <si>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</si>
  <si>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</si>
  <si>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</si>
  <si>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</si>
  <si>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</si>
  <si>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</si>
  <si>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</si>
  <si>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</si>
  <si>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</si>
  <si>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</si>
  <si>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</si>
  <si>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</si>
  <si>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</si>
  <si>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</si>
  <si>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</si>
  <si>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</si>
  <si>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</si>
  <si>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</si>
  <si>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</si>
  <si>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</si>
  <si>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</si>
  <si>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</si>
  <si>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</si>
  <si>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</si>
  <si>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</si>
  <si>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</si>
  <si>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</si>
  <si>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</si>
  <si>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</si>
  <si>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</si>
  <si>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</si>
  <si>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</si>
  <si>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</si>
  <si>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</si>
  <si>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</si>
  <si>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</si>
  <si>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</si>
  <si>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</si>
  <si>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</si>
  <si>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</si>
  <si>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</si>
  <si>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</si>
  <si>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</si>
  <si>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</si>
  <si>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</si>
  <si>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</si>
  <si>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</si>
  <si>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群馬県東吾妻町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</si>
  <si>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</si>
  <si>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</si>
  <si>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</si>
  <si>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</si>
  <si>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</si>
  <si>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</si>
  <si>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</si>
  <si>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</si>
  <si>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</si>
  <si>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</si>
  <si>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</si>
  <si>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</si>
  <si>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</si>
  <si>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</si>
  <si>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</si>
  <si>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</si>
  <si>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</si>
  <si>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</si>
  <si>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</si>
  <si>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</si>
  <si>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</si>
  <si>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</si>
  <si>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</si>
  <si>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</si>
  <si>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</si>
  <si>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</si>
  <si>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</si>
  <si>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</si>
  <si>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</si>
  <si>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</si>
  <si>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</si>
  <si>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</si>
  <si>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</si>
  <si>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</si>
  <si>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</si>
  <si>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</si>
  <si>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</si>
  <si>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</si>
  <si>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</si>
  <si>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</si>
  <si>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</si>
  <si>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</si>
  <si>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</si>
  <si>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</si>
  <si>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</si>
  <si>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</si>
  <si>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</si>
  <si>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</si>
  <si>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</si>
  <si>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</si>
  <si>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</si>
  <si>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</si>
  <si>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</si>
  <si>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</si>
  <si>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</si>
  <si>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</si>
  <si>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</si>
  <si>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</si>
  <si>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</si>
  <si>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</si>
  <si>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</si>
  <si>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</si>
  <si>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</si>
  <si>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</si>
  <si>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</si>
  <si>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</si>
  <si>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</si>
  <si>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</si>
  <si>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</si>
  <si>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</si>
  <si>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</si>
  <si>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</si>
  <si>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</si>
  <si>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</si>
  <si>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</si>
  <si>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</si>
  <si>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</si>
  <si>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</si>
  <si>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</si>
  <si>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</si>
  <si>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</si>
  <si>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</si>
  <si>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</si>
  <si>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</si>
  <si>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</si>
  <si>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</si>
  <si>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</si>
  <si>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</si>
  <si>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</si>
  <si>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</si>
  <si>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</si>
  <si>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</si>
  <si>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</si>
  <si>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</si>
  <si>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</si>
  <si>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</si>
  <si>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</si>
  <si>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</si>
  <si>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</si>
  <si>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</si>
  <si>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簡易水道特別会計</t>
    <phoneticPr fontId="5"/>
  </si>
  <si>
    <t>-</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</si>
  <si>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</si>
  <si>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</si>
  <si>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</si>
  <si>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</si>
  <si>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</si>
  <si>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</si>
  <si>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</si>
  <si>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</si>
  <si>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</si>
  <si>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</si>
  <si>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</si>
  <si>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</si>
  <si>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</si>
  <si>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</si>
  <si>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</si>
  <si>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</si>
  <si>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</si>
  <si>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</si>
  <si>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</si>
  <si>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</si>
  <si>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</si>
  <si>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</si>
  <si>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</si>
  <si>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</si>
  <si>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</si>
  <si>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</si>
  <si>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</si>
  <si>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</si>
  <si>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</si>
  <si>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</si>
  <si>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</si>
  <si>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</si>
  <si>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</si>
  <si>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</si>
  <si>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</si>
  <si>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</si>
  <si>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</si>
  <si>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</si>
  <si>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</si>
  <si>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</si>
  <si>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</si>
  <si>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</si>
  <si>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</si>
  <si>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</si>
  <si>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</si>
  <si>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</si>
  <si>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</si>
  <si>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</si>
  <si>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</si>
  <si>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</si>
  <si>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</si>
  <si>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</si>
  <si>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</si>
  <si>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</si>
  <si>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</si>
  <si>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</si>
  <si>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</si>
  <si>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</si>
  <si>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</si>
  <si>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</si>
  <si>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</si>
  <si>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</si>
  <si>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</si>
  <si>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</si>
  <si>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</si>
  <si>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</si>
  <si>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</si>
  <si>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</si>
  <si>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</si>
  <si>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</si>
  <si>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</si>
  <si>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</si>
  <si>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</si>
  <si>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</si>
  <si>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</si>
  <si>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</si>
  <si>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</si>
  <si>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</si>
  <si>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</si>
  <si>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</si>
  <si>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</si>
  <si>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</si>
  <si>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</si>
  <si>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</si>
  <si>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</si>
  <si>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</si>
  <si>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</si>
  <si>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</si>
  <si>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2.67</t>
  </si>
  <si>
    <t>一般会計</t>
  </si>
  <si>
    <t>国民健康保険特別会計（事業勘定）</t>
  </si>
  <si>
    <t>水道事業会計</t>
  </si>
  <si>
    <t>介護保険特別会計</t>
  </si>
  <si>
    <t>下水道事業特別会計</t>
  </si>
  <si>
    <t>国民健康保険特別会計（施設勘定）</t>
  </si>
  <si>
    <t>簡易水道特別会計</t>
  </si>
  <si>
    <t>後期高齢者医療特別会計</t>
  </si>
  <si>
    <t>その他会計（赤字）</t>
  </si>
  <si>
    <t>その他会計（黒字）</t>
  </si>
  <si>
    <t>吾妻東部衛生施設組合</t>
    <rPh sb="0" eb="2">
      <t>アガツマ</t>
    </rPh>
    <rPh sb="2" eb="4">
      <t>トウブ</t>
    </rPh>
    <rPh sb="4" eb="6">
      <t>エイセイ</t>
    </rPh>
    <rPh sb="6" eb="8">
      <t>シセツ</t>
    </rPh>
    <rPh sb="8" eb="10">
      <t>クミアイ</t>
    </rPh>
    <phoneticPr fontId="2"/>
  </si>
  <si>
    <t>吾妻広域町村圏振興整備組合（一般会計）</t>
    <rPh sb="0" eb="2">
      <t>アガツマ</t>
    </rPh>
    <rPh sb="2" eb="4">
      <t>コウイキ</t>
    </rPh>
    <rPh sb="4" eb="7">
      <t>チョウソンケン</t>
    </rPh>
    <rPh sb="7" eb="9">
      <t>シンコウ</t>
    </rPh>
    <rPh sb="9" eb="11">
      <t>セイビ</t>
    </rPh>
    <rPh sb="11" eb="13">
      <t>クミアイ</t>
    </rPh>
    <rPh sb="14" eb="16">
      <t>イッパン</t>
    </rPh>
    <rPh sb="16" eb="18">
      <t>カイケイ</t>
    </rPh>
    <phoneticPr fontId="2"/>
  </si>
  <si>
    <t>吾妻広域町村圏振興整備組合（病院事業）</t>
    <rPh sb="0" eb="2">
      <t>アガツマ</t>
    </rPh>
    <rPh sb="2" eb="4">
      <t>コウイキ</t>
    </rPh>
    <rPh sb="4" eb="7">
      <t>チョウソンケン</t>
    </rPh>
    <rPh sb="7" eb="9">
      <t>シンコウ</t>
    </rPh>
    <rPh sb="9" eb="11">
      <t>セイビ</t>
    </rPh>
    <rPh sb="11" eb="13">
      <t>クミアイ</t>
    </rPh>
    <rPh sb="14" eb="16">
      <t>ビョウイン</t>
    </rPh>
    <rPh sb="16" eb="18">
      <t>ジギョウ</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</si>
  <si>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</si>
  <si>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</si>
  <si>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群馬県市町村総合事務組合</t>
    <rPh sb="0" eb="2">
      <t>グンマ</t>
    </rPh>
    <rPh sb="2" eb="3">
      <t>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</si>
  <si>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</si>
  <si>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烏帽子山植林組合</t>
    <rPh sb="0" eb="3">
      <t>エボシ</t>
    </rPh>
    <rPh sb="3" eb="4">
      <t>ザン</t>
    </rPh>
    <rPh sb="4" eb="6">
      <t>ショクリン</t>
    </rPh>
    <rPh sb="6" eb="8">
      <t>クミアイ</t>
    </rPh>
    <phoneticPr fontId="2"/>
  </si>
  <si>
    <t>-</t>
    <phoneticPr fontId="2"/>
  </si>
  <si>
    <t>合併市町村振興基金</t>
    <rPh sb="0" eb="2">
      <t>ガッペイ</t>
    </rPh>
    <rPh sb="2" eb="5">
      <t>シチョウソン</t>
    </rPh>
    <rPh sb="5" eb="7">
      <t>シンコウ</t>
    </rPh>
    <rPh sb="7" eb="9">
      <t>キキン</t>
    </rPh>
    <phoneticPr fontId="11"/>
  </si>
  <si>
    <t>庁舎建設基金</t>
    <rPh sb="0" eb="2">
      <t>チョウシャ</t>
    </rPh>
    <rPh sb="2" eb="4">
      <t>ケンセツ</t>
    </rPh>
    <rPh sb="4" eb="6">
      <t>キキン</t>
    </rPh>
    <phoneticPr fontId="11"/>
  </si>
  <si>
    <t>公共施設等整備基金</t>
    <rPh sb="0" eb="2">
      <t>コウキョウ</t>
    </rPh>
    <rPh sb="2" eb="4">
      <t>シセツ</t>
    </rPh>
    <rPh sb="4" eb="5">
      <t>トウ</t>
    </rPh>
    <rPh sb="5" eb="7">
      <t>セイビ</t>
    </rPh>
    <rPh sb="7" eb="9">
      <t>キキン</t>
    </rPh>
    <phoneticPr fontId="11"/>
  </si>
  <si>
    <t>福祉事業基金</t>
    <rPh sb="0" eb="2">
      <t>フクシ</t>
    </rPh>
    <rPh sb="2" eb="4">
      <t>ジギョウ</t>
    </rPh>
    <rPh sb="4" eb="6">
      <t>キキン</t>
    </rPh>
    <phoneticPr fontId="11"/>
  </si>
  <si>
    <t>ふるさと応援寄附基金</t>
    <rPh sb="4" eb="6">
      <t>オウエン</t>
    </rPh>
    <rPh sb="6" eb="8">
      <t>キフ</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</si>
  <si>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</si>
  <si>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</si>
  <si>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</si>
  <si>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年々減少しているものの、類似団体平均値を大きく上回っている。これは公共施設の改修等に地方債を充当した結果とも言える。その事が有形固定資産減価償却率が低くなっている要因である。</t>
    <rPh sb="0" eb="2">
      <t>ショウライ</t>
    </rPh>
    <rPh sb="2" eb="4">
      <t>フタン</t>
    </rPh>
    <rPh sb="4" eb="6">
      <t>ヒリツ</t>
    </rPh>
    <rPh sb="7" eb="9">
      <t>ネンネン</t>
    </rPh>
    <rPh sb="9" eb="11">
      <t>ゲンショウ</t>
    </rPh>
    <rPh sb="19" eb="21">
      <t>ルイジ</t>
    </rPh>
    <rPh sb="21" eb="23">
      <t>ダンタイ</t>
    </rPh>
    <rPh sb="23" eb="26">
      <t>ヘイキンチ</t>
    </rPh>
    <rPh sb="27" eb="28">
      <t>オオ</t>
    </rPh>
    <rPh sb="30" eb="32">
      <t>ウワマワ</t>
    </rPh>
    <rPh sb="40" eb="42">
      <t>コウキョウ</t>
    </rPh>
    <rPh sb="42" eb="44">
      <t>シセツ</t>
    </rPh>
    <rPh sb="45" eb="47">
      <t>カイシュウ</t>
    </rPh>
    <rPh sb="47" eb="48">
      <t>トウ</t>
    </rPh>
    <rPh sb="49" eb="52">
      <t>チホウサイ</t>
    </rPh>
    <rPh sb="53" eb="55">
      <t>ジュウトウ</t>
    </rPh>
    <rPh sb="57" eb="59">
      <t>ケッカ</t>
    </rPh>
    <rPh sb="61" eb="62">
      <t>イ</t>
    </rPh>
    <rPh sb="67" eb="68">
      <t>コト</t>
    </rPh>
    <rPh sb="69" eb="71">
      <t>ユウケイ</t>
    </rPh>
    <rPh sb="71" eb="75">
      <t>コテイシサン</t>
    </rPh>
    <rPh sb="75" eb="77">
      <t>ゲンカ</t>
    </rPh>
    <rPh sb="77" eb="80">
      <t>ショウキャクリツ</t>
    </rPh>
    <rPh sb="81" eb="82">
      <t>ヒク</t>
    </rPh>
    <rPh sb="88" eb="90">
      <t>ヨウイン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</si>
  <si>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</si>
  <si>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</si>
  <si>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</si>
  <si>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</si>
  <si>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</si>
  <si>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</si>
  <si>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</si>
  <si>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いずれの比率も類似団体平均値を大きく上回っているが、新規発行債の抑制や充当可能基金等の積立てを行う事で、比率は改善している。引き続き借入と償還のバランスを注視していく。</t>
    <rPh sb="4" eb="6">
      <t>ヒリツ</t>
    </rPh>
    <rPh sb="7" eb="9">
      <t>ルイジ</t>
    </rPh>
    <rPh sb="9" eb="11">
      <t>ダンタイ</t>
    </rPh>
    <rPh sb="11" eb="14">
      <t>ヘイキンチ</t>
    </rPh>
    <rPh sb="15" eb="16">
      <t>オオ</t>
    </rPh>
    <rPh sb="18" eb="20">
      <t>ウワマワ</t>
    </rPh>
    <rPh sb="26" eb="28">
      <t>シンキ</t>
    </rPh>
    <rPh sb="28" eb="31">
      <t>ハッコウサイ</t>
    </rPh>
    <rPh sb="32" eb="34">
      <t>ヨクセイ</t>
    </rPh>
    <rPh sb="35" eb="37">
      <t>ジュウトウ</t>
    </rPh>
    <rPh sb="37" eb="39">
      <t>カノウ</t>
    </rPh>
    <rPh sb="39" eb="41">
      <t>キキン</t>
    </rPh>
    <rPh sb="41" eb="42">
      <t>トウ</t>
    </rPh>
    <rPh sb="43" eb="45">
      <t>ツミタテ</t>
    </rPh>
    <rPh sb="47" eb="48">
      <t>オコナ</t>
    </rPh>
    <rPh sb="49" eb="50">
      <t>コト</t>
    </rPh>
    <rPh sb="52" eb="54">
      <t>ヒリツ</t>
    </rPh>
    <rPh sb="55" eb="57">
      <t>カイゼン</t>
    </rPh>
    <rPh sb="62" eb="63">
      <t>ヒ</t>
    </rPh>
    <rPh sb="64" eb="65">
      <t>ツヅ</t>
    </rPh>
    <rPh sb="66" eb="68">
      <t>カリイレ</t>
    </rPh>
    <rPh sb="69" eb="71">
      <t>ショウカン</t>
    </rPh>
    <rPh sb="77" eb="79">
      <t>チュウシ</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</si>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</sst>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106092</c:v>
                </c:pt>
                <c:pt idx="3">
                  <c:v>78903</c:v>
                </c:pt>
                <c:pt idx="4">
                  <c:v>82993</c:v>
                </c:pt>
              </c:numCache>
            </c:numRef>
          </c:val>
          <c:smooth val="0"/>
          <c:extLst xmlns:c16r2="http://schemas.microsoft.com/office/drawing/2015/06/chart">
            <c:ext xmlns:c16="http://schemas.microsoft.com/office/drawing/2014/chart" uri="{C3380CC4-5D6E-409C-BE32-E72D297353CC}">
              <c16:uniqueId val="{00000000-011D-4E54-8F7F-E12632216AB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95959</c:v>
                </c:pt>
                <c:pt idx="1">
                  <c:v>99915</c:v>
                </c:pt>
                <c:pt idx="2">
                  <c:v>83791</c:v>
                </c:pt>
                <c:pt idx="3">
                  <c:v>74948</c:v>
                </c:pt>
                <c:pt idx="4">
                  <c:v>113869</c:v>
                </c:pt>
              </c:numCache>
            </c:numRef>
          </c:val>
          <c:smooth val="0"/>
          <c:extLst xmlns:c16r2="http://schemas.microsoft.com/office/drawing/2015/06/chart">
            <c:ext xmlns:c16="http://schemas.microsoft.com/office/drawing/2014/chart" uri="{C3380CC4-5D6E-409C-BE32-E72D297353CC}">
              <c16:uniqueId val="{00000001-011D-4E54-8F7F-E12632216ABA}"/>
            </c:ext>
          </c:extLst>
        </c:ser>
        <c:dLbls>
          <c:showLegendKey val="0"/>
          <c:showVal val="0"/>
          <c:showCatName val="0"/>
          <c:showSerName val="0"/>
          <c:showPercent val="0"/>
          <c:showBubbleSize val="0"/>
        </c:dLbls>
        <c:marker val="1"/>
        <c:smooth val="0"/>
        <c:axId val="121694536"/>
        <c:axId val="121694928"/>
      </c:lineChart>
      <c:catAx>
        <c:axId val="121694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694928"/>
        <c:crosses val="autoZero"/>
        <c:auto val="1"/>
        <c:lblAlgn val="ctr"/>
        <c:lblOffset val="100"/>
        <c:tickLblSkip val="1"/>
        <c:tickMarkSkip val="1"/>
        <c:noMultiLvlLbl val="0"/>
      </c:catAx>
      <c:valAx>
        <c:axId val="1216949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694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6.98</c:v>
                </c:pt>
                <c:pt idx="1">
                  <c:v>8.08</c:v>
                </c:pt>
                <c:pt idx="2">
                  <c:v>7.42</c:v>
                </c:pt>
                <c:pt idx="3">
                  <c:v>4.8600000000000003</c:v>
                </c:pt>
                <c:pt idx="4">
                  <c:v>4.91</c:v>
                </c:pt>
              </c:numCache>
            </c:numRef>
          </c:val>
          <c:extLst xmlns:c16r2="http://schemas.microsoft.com/office/drawing/2015/06/chart">
            <c:ext xmlns:c16="http://schemas.microsoft.com/office/drawing/2014/chart" uri="{C3380CC4-5D6E-409C-BE32-E72D297353CC}">
              <c16:uniqueId val="{00000000-0639-42AF-A7C3-B4FA8F78C2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33.24</c:v>
                </c:pt>
                <c:pt idx="1">
                  <c:v>33.5</c:v>
                </c:pt>
                <c:pt idx="2">
                  <c:v>40.659999999999997</c:v>
                </c:pt>
                <c:pt idx="3">
                  <c:v>41.46</c:v>
                </c:pt>
                <c:pt idx="4">
                  <c:v>45.91</c:v>
                </c:pt>
              </c:numCache>
            </c:numRef>
          </c:val>
          <c:extLst xmlns:c16r2="http://schemas.microsoft.com/office/drawing/2015/06/chart">
            <c:ext xmlns:c16="http://schemas.microsoft.com/office/drawing/2014/chart" uri="{C3380CC4-5D6E-409C-BE32-E72D297353CC}">
              <c16:uniqueId val="{00000001-0639-42AF-A7C3-B4FA8F78C2E2}"/>
            </c:ext>
          </c:extLst>
        </c:ser>
        <c:dLbls>
          <c:showLegendKey val="0"/>
          <c:showVal val="0"/>
          <c:showCatName val="0"/>
          <c:showSerName val="0"/>
          <c:showPercent val="0"/>
          <c:showBubbleSize val="0"/>
        </c:dLbls>
        <c:gapWidth val="250"/>
        <c:overlap val="100"/>
        <c:axId val="121696496"/>
        <c:axId val="121696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3.09</c:v>
                </c:pt>
                <c:pt idx="1">
                  <c:v>0.63</c:v>
                </c:pt>
                <c:pt idx="2">
                  <c:v>7.74</c:v>
                </c:pt>
                <c:pt idx="3">
                  <c:v>-2.67</c:v>
                </c:pt>
                <c:pt idx="4">
                  <c:v>3.2</c:v>
                </c:pt>
              </c:numCache>
            </c:numRef>
          </c:val>
          <c:smooth val="0"/>
          <c:extLst xmlns:c16r2="http://schemas.microsoft.com/office/drawing/2015/06/chart">
            <c:ext xmlns:c16="http://schemas.microsoft.com/office/drawing/2014/chart" uri="{C3380CC4-5D6E-409C-BE32-E72D297353CC}">
              <c16:uniqueId val="{00000002-0639-42AF-A7C3-B4FA8F78C2E2}"/>
            </c:ext>
          </c:extLst>
        </c:ser>
        <c:dLbls>
          <c:showLegendKey val="0"/>
          <c:showVal val="0"/>
          <c:showCatName val="0"/>
          <c:showSerName val="0"/>
          <c:showPercent val="0"/>
          <c:showBubbleSize val="0"/>
        </c:dLbls>
        <c:marker val="1"/>
        <c:smooth val="0"/>
        <c:axId val="121696496"/>
        <c:axId val="121696888"/>
      </c:lineChart>
      <c:catAx>
        <c:axId val="121696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696888"/>
        <c:crosses val="autoZero"/>
        <c:auto val="1"/>
        <c:lblAlgn val="ctr"/>
        <c:lblOffset val="100"/>
        <c:tickLblSkip val="1"/>
        <c:tickMarkSkip val="1"/>
        <c:noMultiLvlLbl val="0"/>
      </c:catAx>
      <c:valAx>
        <c:axId val="121696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696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0-F48C-478E-90FA-066BB46651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48C-478E-90FA-066BB466519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0.04</c:v>
                </c:pt>
                <c:pt idx="2">
                  <c:v>#N/A</c:v>
                </c:pt>
                <c:pt idx="3">
                  <c:v>0</c:v>
                </c:pt>
                <c:pt idx="4">
                  <c:v>#N/A</c:v>
                </c:pt>
                <c:pt idx="5">
                  <c:v>0.01</c:v>
                </c:pt>
                <c:pt idx="6">
                  <c:v>#N/A</c:v>
                </c:pt>
                <c:pt idx="7">
                  <c:v>0.09</c:v>
                </c:pt>
                <c:pt idx="8">
                  <c:v>#N/A</c:v>
                </c:pt>
                <c:pt idx="9">
                  <c:v>0.03</c:v>
                </c:pt>
              </c:numCache>
            </c:numRef>
          </c:val>
          <c:extLst xmlns:c16r2="http://schemas.microsoft.com/office/drawing/2015/06/chart">
            <c:ext xmlns:c16="http://schemas.microsoft.com/office/drawing/2014/chart" uri="{C3380CC4-5D6E-409C-BE32-E72D297353CC}">
              <c16:uniqueId val="{00000002-F48C-478E-90FA-066BB466519C}"/>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0.05</c:v>
                </c:pt>
                <c:pt idx="4">
                  <c:v>#N/A</c:v>
                </c:pt>
                <c:pt idx="5">
                  <c:v>0.05</c:v>
                </c:pt>
                <c:pt idx="6">
                  <c:v>#N/A</c:v>
                </c:pt>
                <c:pt idx="7">
                  <c:v>7.0000000000000007E-2</c:v>
                </c:pt>
                <c:pt idx="8">
                  <c:v>#N/A</c:v>
                </c:pt>
                <c:pt idx="9">
                  <c:v>0.03</c:v>
                </c:pt>
              </c:numCache>
            </c:numRef>
          </c:val>
          <c:extLst xmlns:c16r2="http://schemas.microsoft.com/office/drawing/2015/06/chart">
            <c:ext xmlns:c16="http://schemas.microsoft.com/office/drawing/2014/chart" uri="{C3380CC4-5D6E-409C-BE32-E72D297353CC}">
              <c16:uniqueId val="{00000003-F48C-478E-90FA-066BB466519C}"/>
            </c:ext>
          </c:extLst>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0.05</c:v>
                </c:pt>
                <c:pt idx="2">
                  <c:v>#N/A</c:v>
                </c:pt>
                <c:pt idx="3">
                  <c:v>0.22</c:v>
                </c:pt>
                <c:pt idx="4">
                  <c:v>#N/A</c:v>
                </c:pt>
                <c:pt idx="5">
                  <c:v>0.12</c:v>
                </c:pt>
                <c:pt idx="6">
                  <c:v>#N/A</c:v>
                </c:pt>
                <c:pt idx="7">
                  <c:v>0.15</c:v>
                </c:pt>
                <c:pt idx="8">
                  <c:v>#N/A</c:v>
                </c:pt>
                <c:pt idx="9">
                  <c:v>0.19</c:v>
                </c:pt>
              </c:numCache>
            </c:numRef>
          </c:val>
          <c:extLst xmlns:c16r2="http://schemas.microsoft.com/office/drawing/2015/06/chart">
            <c:ext xmlns:c16="http://schemas.microsoft.com/office/drawing/2014/chart" uri="{C3380CC4-5D6E-409C-BE32-E72D297353CC}">
              <c16:uniqueId val="{00000004-F48C-478E-90FA-066BB466519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0.28999999999999998</c:v>
                </c:pt>
                <c:pt idx="2">
                  <c:v>#N/A</c:v>
                </c:pt>
                <c:pt idx="3">
                  <c:v>0.13</c:v>
                </c:pt>
                <c:pt idx="4">
                  <c:v>#N/A</c:v>
                </c:pt>
                <c:pt idx="5">
                  <c:v>0.35</c:v>
                </c:pt>
                <c:pt idx="6">
                  <c:v>#N/A</c:v>
                </c:pt>
                <c:pt idx="7">
                  <c:v>0.19</c:v>
                </c:pt>
                <c:pt idx="8">
                  <c:v>#N/A</c:v>
                </c:pt>
                <c:pt idx="9">
                  <c:v>0.46</c:v>
                </c:pt>
              </c:numCache>
            </c:numRef>
          </c:val>
          <c:extLst xmlns:c16r2="http://schemas.microsoft.com/office/drawing/2015/06/chart">
            <c:ext xmlns:c16="http://schemas.microsoft.com/office/drawing/2014/chart" uri="{C3380CC4-5D6E-409C-BE32-E72D297353CC}">
              <c16:uniqueId val="{00000005-F48C-478E-90FA-066BB466519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0.53</c:v>
                </c:pt>
                <c:pt idx="2">
                  <c:v>#N/A</c:v>
                </c:pt>
                <c:pt idx="3">
                  <c:v>0.43</c:v>
                </c:pt>
                <c:pt idx="4">
                  <c:v>#N/A</c:v>
                </c:pt>
                <c:pt idx="5">
                  <c:v>0.81</c:v>
                </c:pt>
                <c:pt idx="6">
                  <c:v>#N/A</c:v>
                </c:pt>
                <c:pt idx="7">
                  <c:v>0.88</c:v>
                </c:pt>
                <c:pt idx="8">
                  <c:v>#N/A</c:v>
                </c:pt>
                <c:pt idx="9">
                  <c:v>0.56000000000000005</c:v>
                </c:pt>
              </c:numCache>
            </c:numRef>
          </c:val>
          <c:extLst xmlns:c16r2="http://schemas.microsoft.com/office/drawing/2015/06/chart">
            <c:ext xmlns:c16="http://schemas.microsoft.com/office/drawing/2014/chart" uri="{C3380CC4-5D6E-409C-BE32-E72D297353CC}">
              <c16:uniqueId val="{00000006-F48C-478E-90FA-066BB466519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1.62</c:v>
                </c:pt>
                <c:pt idx="2">
                  <c:v>#N/A</c:v>
                </c:pt>
                <c:pt idx="3">
                  <c:v>1.54</c:v>
                </c:pt>
                <c:pt idx="4">
                  <c:v>#N/A</c:v>
                </c:pt>
                <c:pt idx="5">
                  <c:v>1.42</c:v>
                </c:pt>
                <c:pt idx="6">
                  <c:v>#N/A</c:v>
                </c:pt>
                <c:pt idx="7">
                  <c:v>1.74</c:v>
                </c:pt>
                <c:pt idx="8">
                  <c:v>#N/A</c:v>
                </c:pt>
                <c:pt idx="9">
                  <c:v>1.47</c:v>
                </c:pt>
              </c:numCache>
            </c:numRef>
          </c:val>
          <c:extLst xmlns:c16r2="http://schemas.microsoft.com/office/drawing/2015/06/chart">
            <c:ext xmlns:c16="http://schemas.microsoft.com/office/drawing/2014/chart" uri="{C3380CC4-5D6E-409C-BE32-E72D297353CC}">
              <c16:uniqueId val="{00000007-F48C-478E-90FA-066BB466519C}"/>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3.39</c:v>
                </c:pt>
                <c:pt idx="2">
                  <c:v>#N/A</c:v>
                </c:pt>
                <c:pt idx="3">
                  <c:v>2.79</c:v>
                </c:pt>
                <c:pt idx="4">
                  <c:v>#N/A</c:v>
                </c:pt>
                <c:pt idx="5">
                  <c:v>1.63</c:v>
                </c:pt>
                <c:pt idx="6">
                  <c:v>#N/A</c:v>
                </c:pt>
                <c:pt idx="7">
                  <c:v>0.99</c:v>
                </c:pt>
                <c:pt idx="8">
                  <c:v>#N/A</c:v>
                </c:pt>
                <c:pt idx="9">
                  <c:v>1.59</c:v>
                </c:pt>
              </c:numCache>
            </c:numRef>
          </c:val>
          <c:extLst xmlns:c16r2="http://schemas.microsoft.com/office/drawing/2015/06/chart">
            <c:ext xmlns:c16="http://schemas.microsoft.com/office/drawing/2014/chart" uri="{C3380CC4-5D6E-409C-BE32-E72D297353CC}">
              <c16:uniqueId val="{00000008-F48C-478E-90FA-066BB466519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6.97</c:v>
                </c:pt>
                <c:pt idx="2">
                  <c:v>#N/A</c:v>
                </c:pt>
                <c:pt idx="3">
                  <c:v>8.07</c:v>
                </c:pt>
                <c:pt idx="4">
                  <c:v>#N/A</c:v>
                </c:pt>
                <c:pt idx="5">
                  <c:v>7.41</c:v>
                </c:pt>
                <c:pt idx="6">
                  <c:v>#N/A</c:v>
                </c:pt>
                <c:pt idx="7">
                  <c:v>4.8499999999999996</c:v>
                </c:pt>
                <c:pt idx="8">
                  <c:v>#N/A</c:v>
                </c:pt>
                <c:pt idx="9">
                  <c:v>5.63</c:v>
                </c:pt>
              </c:numCache>
            </c:numRef>
          </c:val>
          <c:extLst xmlns:c16r2="http://schemas.microsoft.com/office/drawing/2015/06/chart">
            <c:ext xmlns:c16="http://schemas.microsoft.com/office/drawing/2014/chart" uri="{C3380CC4-5D6E-409C-BE32-E72D297353CC}">
              <c16:uniqueId val="{00000009-F48C-478E-90FA-066BB466519C}"/>
            </c:ext>
          </c:extLst>
        </c:ser>
        <c:dLbls>
          <c:showLegendKey val="0"/>
          <c:showVal val="0"/>
          <c:showCatName val="0"/>
          <c:showSerName val="0"/>
          <c:showPercent val="0"/>
          <c:showBubbleSize val="0"/>
        </c:dLbls>
        <c:gapWidth val="150"/>
        <c:overlap val="100"/>
        <c:axId val="121697672"/>
        <c:axId val="121698064"/>
      </c:barChart>
      <c:catAx>
        <c:axId val="121697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698064"/>
        <c:crosses val="autoZero"/>
        <c:auto val="1"/>
        <c:lblAlgn val="ctr"/>
        <c:lblOffset val="100"/>
        <c:tickLblSkip val="1"/>
        <c:tickMarkSkip val="1"/>
        <c:noMultiLvlLbl val="0"/>
      </c:catAx>
      <c:valAx>
        <c:axId val="121698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6976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774</c:v>
                </c:pt>
                <c:pt idx="5">
                  <c:v>811</c:v>
                </c:pt>
                <c:pt idx="8">
                  <c:v>822</c:v>
                </c:pt>
                <c:pt idx="11">
                  <c:v>839</c:v>
                </c:pt>
                <c:pt idx="14">
                  <c:v>841</c:v>
                </c:pt>
              </c:numCache>
            </c:numRef>
          </c:val>
          <c:extLst xmlns:c16r2="http://schemas.microsoft.com/office/drawing/2015/06/chart">
            <c:ext xmlns:c16="http://schemas.microsoft.com/office/drawing/2014/chart" uri="{C3380CC4-5D6E-409C-BE32-E72D297353CC}">
              <c16:uniqueId val="{00000000-4499-41C1-B14A-56D3F4FAE2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499-41C1-B14A-56D3F4FAE2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52</c:v>
                </c:pt>
                <c:pt idx="3">
                  <c:v>52</c:v>
                </c:pt>
                <c:pt idx="6">
                  <c:v>52</c:v>
                </c:pt>
                <c:pt idx="9">
                  <c:v>52</c:v>
                </c:pt>
                <c:pt idx="12">
                  <c:v>52</c:v>
                </c:pt>
              </c:numCache>
            </c:numRef>
          </c:val>
          <c:extLst xmlns:c16r2="http://schemas.microsoft.com/office/drawing/2015/06/chart">
            <c:ext xmlns:c16="http://schemas.microsoft.com/office/drawing/2014/chart" uri="{C3380CC4-5D6E-409C-BE32-E72D297353CC}">
              <c16:uniqueId val="{00000002-4499-41C1-B14A-56D3F4FAE2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43</c:v>
                </c:pt>
                <c:pt idx="3">
                  <c:v>45</c:v>
                </c:pt>
                <c:pt idx="6">
                  <c:v>52</c:v>
                </c:pt>
                <c:pt idx="9">
                  <c:v>39</c:v>
                </c:pt>
                <c:pt idx="12">
                  <c:v>40</c:v>
                </c:pt>
              </c:numCache>
            </c:numRef>
          </c:val>
          <c:extLst xmlns:c16r2="http://schemas.microsoft.com/office/drawing/2015/06/chart">
            <c:ext xmlns:c16="http://schemas.microsoft.com/office/drawing/2014/chart" uri="{C3380CC4-5D6E-409C-BE32-E72D297353CC}">
              <c16:uniqueId val="{00000003-4499-41C1-B14A-56D3F4FAE2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165</c:v>
                </c:pt>
                <c:pt idx="3">
                  <c:v>169</c:v>
                </c:pt>
                <c:pt idx="6">
                  <c:v>178</c:v>
                </c:pt>
                <c:pt idx="9">
                  <c:v>188</c:v>
                </c:pt>
                <c:pt idx="12">
                  <c:v>209</c:v>
                </c:pt>
              </c:numCache>
            </c:numRef>
          </c:val>
          <c:extLst xmlns:c16r2="http://schemas.microsoft.com/office/drawing/2015/06/chart">
            <c:ext xmlns:c16="http://schemas.microsoft.com/office/drawing/2014/chart" uri="{C3380CC4-5D6E-409C-BE32-E72D297353CC}">
              <c16:uniqueId val="{00000004-4499-41C1-B14A-56D3F4FAE2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499-41C1-B14A-56D3F4FAE2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499-41C1-B14A-56D3F4FAE2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1125</c:v>
                </c:pt>
                <c:pt idx="3">
                  <c:v>1162</c:v>
                </c:pt>
                <c:pt idx="6">
                  <c:v>1089</c:v>
                </c:pt>
                <c:pt idx="9">
                  <c:v>1089</c:v>
                </c:pt>
                <c:pt idx="12">
                  <c:v>1068</c:v>
                </c:pt>
              </c:numCache>
            </c:numRef>
          </c:val>
          <c:extLst xmlns:c16r2="http://schemas.microsoft.com/office/drawing/2015/06/chart">
            <c:ext xmlns:c16="http://schemas.microsoft.com/office/drawing/2014/chart" uri="{C3380CC4-5D6E-409C-BE32-E72D297353CC}">
              <c16:uniqueId val="{00000007-4499-41C1-B14A-56D3F4FAE2DC}"/>
            </c:ext>
          </c:extLst>
        </c:ser>
        <c:dLbls>
          <c:showLegendKey val="0"/>
          <c:showVal val="0"/>
          <c:showCatName val="0"/>
          <c:showSerName val="0"/>
          <c:showPercent val="0"/>
          <c:showBubbleSize val="0"/>
        </c:dLbls>
        <c:gapWidth val="100"/>
        <c:overlap val="100"/>
        <c:axId val="207478368"/>
        <c:axId val="207478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611</c:v>
                </c:pt>
                <c:pt idx="2">
                  <c:v>#N/A</c:v>
                </c:pt>
                <c:pt idx="3">
                  <c:v>#N/A</c:v>
                </c:pt>
                <c:pt idx="4">
                  <c:v>617</c:v>
                </c:pt>
                <c:pt idx="5">
                  <c:v>#N/A</c:v>
                </c:pt>
                <c:pt idx="6">
                  <c:v>#N/A</c:v>
                </c:pt>
                <c:pt idx="7">
                  <c:v>549</c:v>
                </c:pt>
                <c:pt idx="8">
                  <c:v>#N/A</c:v>
                </c:pt>
                <c:pt idx="9">
                  <c:v>#N/A</c:v>
                </c:pt>
                <c:pt idx="10">
                  <c:v>529</c:v>
                </c:pt>
                <c:pt idx="11">
                  <c:v>#N/A</c:v>
                </c:pt>
                <c:pt idx="12">
                  <c:v>#N/A</c:v>
                </c:pt>
                <c:pt idx="13">
                  <c:v>528</c:v>
                </c:pt>
                <c:pt idx="14">
                  <c:v>#N/A</c:v>
                </c:pt>
              </c:numCache>
            </c:numRef>
          </c:val>
          <c:smooth val="0"/>
          <c:extLst xmlns:c16r2="http://schemas.microsoft.com/office/drawing/2015/06/chart">
            <c:ext xmlns:c16="http://schemas.microsoft.com/office/drawing/2014/chart" uri="{C3380CC4-5D6E-409C-BE32-E72D297353CC}">
              <c16:uniqueId val="{00000008-4499-41C1-B14A-56D3F4FAE2DC}"/>
            </c:ext>
          </c:extLst>
        </c:ser>
        <c:dLbls>
          <c:showLegendKey val="0"/>
          <c:showVal val="0"/>
          <c:showCatName val="0"/>
          <c:showSerName val="0"/>
          <c:showPercent val="0"/>
          <c:showBubbleSize val="0"/>
        </c:dLbls>
        <c:marker val="1"/>
        <c:smooth val="0"/>
        <c:axId val="207478368"/>
        <c:axId val="207478760"/>
      </c:lineChart>
      <c:catAx>
        <c:axId val="20747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7478760"/>
        <c:crosses val="autoZero"/>
        <c:auto val="1"/>
        <c:lblAlgn val="ctr"/>
        <c:lblOffset val="100"/>
        <c:tickLblSkip val="1"/>
        <c:tickMarkSkip val="1"/>
        <c:noMultiLvlLbl val="0"/>
      </c:catAx>
      <c:valAx>
        <c:axId val="207478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47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8790</c:v>
                </c:pt>
                <c:pt idx="5">
                  <c:v>8972</c:v>
                </c:pt>
                <c:pt idx="8">
                  <c:v>8965</c:v>
                </c:pt>
                <c:pt idx="11">
                  <c:v>8807</c:v>
                </c:pt>
                <c:pt idx="14">
                  <c:v>9024</c:v>
                </c:pt>
              </c:numCache>
            </c:numRef>
          </c:val>
          <c:extLst xmlns:c16r2="http://schemas.microsoft.com/office/drawing/2015/06/chart">
            <c:ext xmlns:c16="http://schemas.microsoft.com/office/drawing/2014/chart" uri="{C3380CC4-5D6E-409C-BE32-E72D297353CC}">
              <c16:uniqueId val="{00000000-C072-48E8-80A2-DD61F5E2D4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111</c:v>
                </c:pt>
                <c:pt idx="5">
                  <c:v>95</c:v>
                </c:pt>
                <c:pt idx="8">
                  <c:v>58</c:v>
                </c:pt>
                <c:pt idx="11">
                  <c:v>39</c:v>
                </c:pt>
                <c:pt idx="14">
                  <c:v>35</c:v>
                </c:pt>
              </c:numCache>
            </c:numRef>
          </c:val>
          <c:extLst xmlns:c16r2="http://schemas.microsoft.com/office/drawing/2015/06/chart">
            <c:ext xmlns:c16="http://schemas.microsoft.com/office/drawing/2014/chart" uri="{C3380CC4-5D6E-409C-BE32-E72D297353CC}">
              <c16:uniqueId val="{00000001-C072-48E8-80A2-DD61F5E2D4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3628</c:v>
                </c:pt>
                <c:pt idx="5">
                  <c:v>3571</c:v>
                </c:pt>
                <c:pt idx="8">
                  <c:v>3988</c:v>
                </c:pt>
                <c:pt idx="11">
                  <c:v>4201</c:v>
                </c:pt>
                <c:pt idx="14">
                  <c:v>4389</c:v>
                </c:pt>
              </c:numCache>
            </c:numRef>
          </c:val>
          <c:extLst xmlns:c16r2="http://schemas.microsoft.com/office/drawing/2015/06/chart">
            <c:ext xmlns:c16="http://schemas.microsoft.com/office/drawing/2014/chart" uri="{C3380CC4-5D6E-409C-BE32-E72D297353CC}">
              <c16:uniqueId val="{00000002-C072-48E8-80A2-DD61F5E2D4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072-48E8-80A2-DD61F5E2D4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072-48E8-80A2-DD61F5E2D4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25</c:v>
                </c:pt>
                <c:pt idx="3">
                  <c:v>8</c:v>
                </c:pt>
                <c:pt idx="6">
                  <c:v>9</c:v>
                </c:pt>
                <c:pt idx="9">
                  <c:v>0</c:v>
                </c:pt>
                <c:pt idx="12">
                  <c:v>1</c:v>
                </c:pt>
              </c:numCache>
            </c:numRef>
          </c:val>
          <c:extLst xmlns:c16r2="http://schemas.microsoft.com/office/drawing/2015/06/chart">
            <c:ext xmlns:c16="http://schemas.microsoft.com/office/drawing/2014/chart" uri="{C3380CC4-5D6E-409C-BE32-E72D297353CC}">
              <c16:uniqueId val="{00000005-C072-48E8-80A2-DD61F5E2D4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2577</c:v>
                </c:pt>
                <c:pt idx="3">
                  <c:v>2434</c:v>
                </c:pt>
                <c:pt idx="6">
                  <c:v>2321</c:v>
                </c:pt>
                <c:pt idx="9">
                  <c:v>2279</c:v>
                </c:pt>
                <c:pt idx="12">
                  <c:v>2222</c:v>
                </c:pt>
              </c:numCache>
            </c:numRef>
          </c:val>
          <c:extLst xmlns:c16r2="http://schemas.microsoft.com/office/drawing/2015/06/chart">
            <c:ext xmlns:c16="http://schemas.microsoft.com/office/drawing/2014/chart" uri="{C3380CC4-5D6E-409C-BE32-E72D297353CC}">
              <c16:uniqueId val="{00000006-C072-48E8-80A2-DD61F5E2D4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343</c:v>
                </c:pt>
                <c:pt idx="3">
                  <c:v>362</c:v>
                </c:pt>
                <c:pt idx="6">
                  <c:v>325</c:v>
                </c:pt>
                <c:pt idx="9">
                  <c:v>277</c:v>
                </c:pt>
                <c:pt idx="12">
                  <c:v>232</c:v>
                </c:pt>
              </c:numCache>
            </c:numRef>
          </c:val>
          <c:extLst xmlns:c16r2="http://schemas.microsoft.com/office/drawing/2015/06/chart">
            <c:ext xmlns:c16="http://schemas.microsoft.com/office/drawing/2014/chart" uri="{C3380CC4-5D6E-409C-BE32-E72D297353CC}">
              <c16:uniqueId val="{00000007-C072-48E8-80A2-DD61F5E2D4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3174</c:v>
                </c:pt>
                <c:pt idx="3">
                  <c:v>2933</c:v>
                </c:pt>
                <c:pt idx="6">
                  <c:v>2831</c:v>
                </c:pt>
                <c:pt idx="9">
                  <c:v>2850</c:v>
                </c:pt>
                <c:pt idx="12">
                  <c:v>2906</c:v>
                </c:pt>
              </c:numCache>
            </c:numRef>
          </c:val>
          <c:extLst xmlns:c16r2="http://schemas.microsoft.com/office/drawing/2015/06/chart">
            <c:ext xmlns:c16="http://schemas.microsoft.com/office/drawing/2014/chart" uri="{C3380CC4-5D6E-409C-BE32-E72D297353CC}">
              <c16:uniqueId val="{00000008-C072-48E8-80A2-DD61F5E2D4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288</c:v>
                </c:pt>
                <c:pt idx="3">
                  <c:v>243</c:v>
                </c:pt>
                <c:pt idx="6">
                  <c:v>197</c:v>
                </c:pt>
                <c:pt idx="9">
                  <c:v>150</c:v>
                </c:pt>
                <c:pt idx="12">
                  <c:v>101</c:v>
                </c:pt>
              </c:numCache>
            </c:numRef>
          </c:val>
          <c:extLst xmlns:c16r2="http://schemas.microsoft.com/office/drawing/2015/06/chart">
            <c:ext xmlns:c16="http://schemas.microsoft.com/office/drawing/2014/chart" uri="{C3380CC4-5D6E-409C-BE32-E72D297353CC}">
              <c16:uniqueId val="{00000009-C072-48E8-80A2-DD61F5E2D4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10604</c:v>
                </c:pt>
                <c:pt idx="3">
                  <c:v>10611</c:v>
                </c:pt>
                <c:pt idx="6">
                  <c:v>10487</c:v>
                </c:pt>
                <c:pt idx="9">
                  <c:v>10203</c:v>
                </c:pt>
                <c:pt idx="12">
                  <c:v>10505</c:v>
                </c:pt>
              </c:numCache>
            </c:numRef>
          </c:val>
          <c:extLst xmlns:c16r2="http://schemas.microsoft.com/office/drawing/2015/06/chart">
            <c:ext xmlns:c16="http://schemas.microsoft.com/office/drawing/2014/chart" uri="{C3380CC4-5D6E-409C-BE32-E72D297353CC}">
              <c16:uniqueId val="{0000000A-C072-48E8-80A2-DD61F5E2D4E7}"/>
            </c:ext>
          </c:extLst>
        </c:ser>
        <c:dLbls>
          <c:showLegendKey val="0"/>
          <c:showVal val="0"/>
          <c:showCatName val="0"/>
          <c:showSerName val="0"/>
          <c:showPercent val="0"/>
          <c:showBubbleSize val="0"/>
        </c:dLbls>
        <c:gapWidth val="100"/>
        <c:overlap val="100"/>
        <c:axId val="207481504"/>
        <c:axId val="226758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4483</c:v>
                </c:pt>
                <c:pt idx="2">
                  <c:v>#N/A</c:v>
                </c:pt>
                <c:pt idx="3">
                  <c:v>#N/A</c:v>
                </c:pt>
                <c:pt idx="4">
                  <c:v>3953</c:v>
                </c:pt>
                <c:pt idx="5">
                  <c:v>#N/A</c:v>
                </c:pt>
                <c:pt idx="6">
                  <c:v>#N/A</c:v>
                </c:pt>
                <c:pt idx="7">
                  <c:v>3161</c:v>
                </c:pt>
                <c:pt idx="8">
                  <c:v>#N/A</c:v>
                </c:pt>
                <c:pt idx="9">
                  <c:v>#N/A</c:v>
                </c:pt>
                <c:pt idx="10">
                  <c:v>2712</c:v>
                </c:pt>
                <c:pt idx="11">
                  <c:v>#N/A</c:v>
                </c:pt>
                <c:pt idx="12">
                  <c:v>#N/A</c:v>
                </c:pt>
                <c:pt idx="13">
                  <c:v>2520</c:v>
                </c:pt>
                <c:pt idx="14">
                  <c:v>#N/A</c:v>
                </c:pt>
              </c:numCache>
            </c:numRef>
          </c:val>
          <c:smooth val="0"/>
          <c:extLst xmlns:c16r2="http://schemas.microsoft.com/office/drawing/2015/06/chart">
            <c:ext xmlns:c16="http://schemas.microsoft.com/office/drawing/2014/chart" uri="{C3380CC4-5D6E-409C-BE32-E72D297353CC}">
              <c16:uniqueId val="{0000000B-C072-48E8-80A2-DD61F5E2D4E7}"/>
            </c:ext>
          </c:extLst>
        </c:ser>
        <c:dLbls>
          <c:showLegendKey val="0"/>
          <c:showVal val="0"/>
          <c:showCatName val="0"/>
          <c:showSerName val="0"/>
          <c:showPercent val="0"/>
          <c:showBubbleSize val="0"/>
        </c:dLbls>
        <c:marker val="1"/>
        <c:smooth val="0"/>
        <c:axId val="207481504"/>
        <c:axId val="226758864"/>
      </c:lineChart>
      <c:catAx>
        <c:axId val="20748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6758864"/>
        <c:crosses val="autoZero"/>
        <c:auto val="1"/>
        <c:lblAlgn val="ctr"/>
        <c:lblOffset val="100"/>
        <c:tickLblSkip val="1"/>
        <c:tickMarkSkip val="1"/>
        <c:noMultiLvlLbl val="0"/>
      </c:catAx>
      <c:valAx>
        <c:axId val="226758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748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2293</c:v>
                </c:pt>
                <c:pt idx="1">
                  <c:v>2295</c:v>
                </c:pt>
                <c:pt idx="2">
                  <c:v>2472</c:v>
                </c:pt>
              </c:numCache>
            </c:numRef>
          </c:val>
          <c:extLst xmlns:c16r2="http://schemas.microsoft.com/office/drawing/2015/06/chart">
            <c:ext xmlns:c16="http://schemas.microsoft.com/office/drawing/2014/chart" uri="{C3380CC4-5D6E-409C-BE32-E72D297353CC}">
              <c16:uniqueId val="{00000000-43A0-430C-86CF-217237CD543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43A0-430C-86CF-217237CD543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2290</c:v>
                </c:pt>
                <c:pt idx="1">
                  <c:v>2563</c:v>
                </c:pt>
                <c:pt idx="2">
                  <c:v>2470</c:v>
                </c:pt>
              </c:numCache>
            </c:numRef>
          </c:val>
          <c:extLst xmlns:c16r2="http://schemas.microsoft.com/office/drawing/2015/06/chart">
            <c:ext xmlns:c16="http://schemas.microsoft.com/office/drawing/2014/chart" uri="{C3380CC4-5D6E-409C-BE32-E72D297353CC}">
              <c16:uniqueId val="{00000002-43A0-430C-86CF-217237CD543A}"/>
            </c:ext>
          </c:extLst>
        </c:ser>
        <c:dLbls>
          <c:showLegendKey val="0"/>
          <c:showVal val="0"/>
          <c:showCatName val="0"/>
          <c:showSerName val="0"/>
          <c:showPercent val="0"/>
          <c:showBubbleSize val="0"/>
        </c:dLbls>
        <c:gapWidth val="120"/>
        <c:overlap val="100"/>
        <c:axId val="207480328"/>
        <c:axId val="207479936"/>
      </c:barChart>
      <c:catAx>
        <c:axId val="207480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7479936"/>
        <c:crosses val="autoZero"/>
        <c:auto val="1"/>
        <c:lblAlgn val="ctr"/>
        <c:lblOffset val="100"/>
        <c:tickLblSkip val="1"/>
        <c:tickMarkSkip val="1"/>
        <c:noMultiLvlLbl val="0"/>
      </c:catAx>
      <c:valAx>
        <c:axId val="2074799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7480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4CA-444C-AC72-6CC66D592147}"/>
                </c:ext>
                <c:ext xmlns:c15="http://schemas.microsoft.com/office/drawing/2012/chart" uri="{CE6537A1-D6FC-4f65-9D91-7224C49458BB}">
                  <c15:dlblFieldTable>
                    <c15:dlblFTEntry>
                      <c15:txfldGUID>{83028945-27BF-4E6C-A9B4-6DED0E0A394F}</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4CA-444C-AC72-6CC66D592147}"/>
                </c:ext>
                <c:ext xmlns:c15="http://schemas.microsoft.com/office/drawing/2012/chart" uri="{CE6537A1-D6FC-4f65-9D91-7224C49458BB}">
                  <c15:dlblFieldTable>
                    <c15:dlblFTEntry>
                      <c15:txfldGUID>{BDA774E8-4DE5-4954-B9F5-9437AEBBA800}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04CA-444C-AC72-6CC66D592147}"/>
                </c:ext>
                <c:ext xmlns:c15="http://schemas.microsoft.com/office/drawing/2012/chart" uri="{CE6537A1-D6FC-4f65-9D91-7224C49458BB}">
                  <c15:dlblFieldTable>
                    <c15:dlblFTEntry>
                      <c15:txfldGUID>{0AA5B8A4-D76D-4776-B81A-EF8269D7CC9A}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4CA-444C-AC72-6CC66D592147}"/>
                </c:ext>
                <c:ext xmlns:c15="http://schemas.microsoft.com/office/drawing/2012/chart" uri="{CE6537A1-D6FC-4f65-9D91-7224C49458BB}">
                  <c15:dlblFieldTable>
                    <c15:dlblFTEntry>
                      <c15:txfldGUID>{27799E42-C805-475D-A5F3-469A7B3A5038}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4CA-444C-AC72-6CC66D592147}"/>
                </c:ext>
                <c:ext xmlns:c15="http://schemas.microsoft.com/office/drawing/2012/chart" uri="{CE6537A1-D6FC-4f65-9D91-7224C49458BB}">
                  <c15:dlblFieldTable>
                    <c15:dlblFTEntry>
                      <c15:txfldGUID>{C2D68983-9F3D-4E53-BE3F-296B63F24273}</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4CA-444C-AC72-6CC66D592147}"/>
                </c:ext>
                <c:ext xmlns:c15="http://schemas.microsoft.com/office/drawing/2012/chart" uri="{CE6537A1-D6FC-4f65-9D91-7224C49458BB}">
                  <c15:dlblFieldTable>
                    <c15:dlblFTEntry>
                      <c15:txfldGUID>{2513AD89-3B39-4054-ACCF-EBB43CF9BB8F}</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4CA-444C-AC72-6CC66D592147}"/>
                </c:ext>
                <c:ext xmlns:c15="http://schemas.microsoft.com/office/drawing/2012/chart" uri="{CE6537A1-D6FC-4f65-9D91-7224C49458BB}">
                  <c15:dlblFieldTable>
                    <c15:dlblFTEntry>
                      <c15:txfldGUID>{D4C36597-905E-4604-8A94-3F400436FE25}</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04CA-444C-AC72-6CC66D592147}"/>
                </c:ext>
                <c:ext xmlns:c15="http://schemas.microsoft.com/office/drawing/2012/chart" uri="{CE6537A1-D6FC-4f65-9D91-7224C49458BB}">
                  <c15:dlblFieldTable>
                    <c15:dlblFTEntry>
                      <c15:txfldGUID>{F3889DA1-BE92-4E86-B3EC-950B9CBB7069}</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4CA-444C-AC72-6CC66D592147}"/>
                </c:ext>
                <c:ext xmlns:c15="http://schemas.microsoft.com/office/drawing/2012/chart" uri="{CE6537A1-D6FC-4f65-9D91-7224C49458BB}">
                  <c15:dlblFieldTable>
                    <c15:dlblFTEntry>
                      <c15:txfldGUID>{0AACDFD8-0DF4-4BCF-B95E-D27B60D30C8D}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41.2</c:v>
                </c:pt>
                <c:pt idx="24">
                  <c:v>43</c:v>
                </c:pt>
                <c:pt idx="32">
                  <c:v>44.9</c:v>
                </c:pt>
              </c:numCache>
            </c:numRef>
          </c:xVal>
          <c:yVal>
            <c:numRef>
              <c:f>公会計指標分析・財政指標組合せ分析表!$BP$51:$DC$51</c:f>
              <c:numCache>
                <c:formatCode>#,##0.0;"▲ "#,##0.0</c:formatCode>
                <c:ptCount val="40"/>
                <c:pt idx="16">
                  <c:v>65.5</c:v>
                </c:pt>
                <c:pt idx="24">
                  <c:v>57.6</c:v>
                </c:pt>
                <c:pt idx="32">
                  <c:v>55.2</c:v>
                </c:pt>
              </c:numCache>
            </c:numRef>
          </c:yVal>
          <c:smooth val="0"/>
          <c:extLst xmlns:c16r2="http://schemas.microsoft.com/office/drawing/2015/06/chart">
            <c:ext xmlns:c16="http://schemas.microsoft.com/office/drawing/2014/chart" uri="{C3380CC4-5D6E-409C-BE32-E72D297353CC}">
              <c16:uniqueId val="{00000009-04CA-444C-AC72-6CC66D59214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04CA-444C-AC72-6CC66D592147}"/>
                </c:ext>
                <c:ext xmlns:c15="http://schemas.microsoft.com/office/drawing/2012/chart" uri="{CE6537A1-D6FC-4f65-9D91-7224C49458BB}">
                  <c15:dlblFieldTable>
                    <c15:dlblFTEntry>
                      <c15:txfldGUID>{37A3938C-B4D4-4A8B-B10E-887FBD55C77E}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04CA-444C-AC72-6CC66D592147}"/>
                </c:ext>
                <c:ext xmlns:c15="http://schemas.microsoft.com/office/drawing/2012/chart" uri="{CE6537A1-D6FC-4f65-9D91-7224C49458BB}">
                  <c15:dlblFieldTable>
                    <c15:dlblFTEntry>
                      <c15:txfldGUID>{B910CCD9-AB3E-4D49-A161-837E16017B8A}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04CA-444C-AC72-6CC66D592147}"/>
                </c:ext>
                <c:ext xmlns:c15="http://schemas.microsoft.com/office/drawing/2012/chart" uri="{CE6537A1-D6FC-4f65-9D91-7224C49458BB}">
                  <c15:dlblFieldTable>
                    <c15:dlblFTEntry>
                      <c15:txfldGUID>{26977914-3A13-41A7-B3FC-EFC7318D9FDB}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04CA-444C-AC72-6CC66D592147}"/>
                </c:ext>
                <c:ext xmlns:c15="http://schemas.microsoft.com/office/drawing/2012/chart" uri="{CE6537A1-D6FC-4f65-9D91-7224C49458BB}">
                  <c15:dlblFieldTable>
                    <c15:dlblFTEntry>
                      <c15:txfldGUID>{ECED43E3-F37E-424E-AB88-EF23B0FAD833}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04CA-444C-AC72-6CC66D592147}"/>
                </c:ext>
                <c:ext xmlns:c15="http://schemas.microsoft.com/office/drawing/2012/chart" uri="{CE6537A1-D6FC-4f65-9D91-7224C49458BB}">
                  <c15:dlblFieldTable>
                    <c15:dlblFTEntry>
                      <c15:txfldGUID>{997617A3-892B-4796-A29A-C1BB2C36E914}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04CA-444C-AC72-6CC66D592147}"/>
                </c:ext>
                <c:ext xmlns:c15="http://schemas.microsoft.com/office/drawing/2012/chart" uri="{CE6537A1-D6FC-4f65-9D91-7224C49458BB}">
                  <c15:dlblFieldTable>
                    <c15:dlblFTEntry>
                      <c15:txfldGUID>{555B3518-926B-41D8-845C-E958B5614024}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04CA-444C-AC72-6CC66D592147}"/>
                </c:ext>
                <c:ext xmlns:c15="http://schemas.microsoft.com/office/drawing/2012/chart" uri="{CE6537A1-D6FC-4f65-9D91-7224C49458BB}">
                  <c15:dlblFieldTable>
                    <c15:dlblFTEntry>
                      <c15:txfldGUID>{8842924A-5830-4628-95C7-89FB97F97DB6}</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04CA-444C-AC72-6CC66D592147}"/>
                </c:ext>
                <c:ext xmlns:c15="http://schemas.microsoft.com/office/drawing/2012/chart" uri="{CE6537A1-D6FC-4f65-9D91-7224C49458BB}">
                  <c15:dlblFieldTable>
                    <c15:dlblFTEntry>
                      <c15:txfldGUID>{17567AFA-D9F4-44F1-9684-A9EF3CC0CA4A}</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04CA-444C-AC72-6CC66D592147}"/>
                </c:ext>
                <c:ext xmlns:c15="http://schemas.microsoft.com/office/drawing/2012/chart" uri="{CE6537A1-D6FC-4f65-9D91-7224C49458BB}">
                  <c15:dlblFieldTable>
                    <c15:dlblFTEntry>
                      <c15:txfldGUID>{E89BAEFE-71AA-49A0-89A5-83E7D9E04204}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57.6</c:v>
                </c:pt>
                <c:pt idx="32">
                  <c:v>59.3</c:v>
                </c:pt>
              </c:numCache>
            </c:numRef>
          </c:xVal>
          <c:yVal>
            <c:numRef>
              <c:f>公会計指標分析・財政指標組合せ分析表!$BP$55:$DC$55</c:f>
              <c:numCache>
                <c:formatCode>#,##0.0;"▲ "#,##0.0</c:formatCode>
                <c:ptCount val="40"/>
                <c:pt idx="16">
                  <c:v>20.2</c:v>
                </c:pt>
                <c:pt idx="24">
                  <c:v>38.5</c:v>
                </c:pt>
                <c:pt idx="32">
                  <c:v>32.799999999999997</c:v>
                </c:pt>
              </c:numCache>
            </c:numRef>
          </c:yVal>
          <c:smooth val="0"/>
          <c:extLst xmlns:c16r2="http://schemas.microsoft.com/office/drawing/2015/06/chart">
            <c:ext xmlns:c16="http://schemas.microsoft.com/office/drawing/2014/chart" uri="{C3380CC4-5D6E-409C-BE32-E72D297353CC}">
              <c16:uniqueId val="{00000013-04CA-444C-AC72-6CC66D592147}"/>
            </c:ext>
          </c:extLst>
        </c:ser>
        <c:dLbls>
          <c:showLegendKey val="0"/>
          <c:showVal val="1"/>
          <c:showCatName val="0"/>
          <c:showSerName val="0"/>
          <c:showPercent val="0"/>
          <c:showBubbleSize val="0"/>
        </c:dLbls>
        <c:axId val="226759256"/>
        <c:axId val="226760432"/>
      </c:scatterChart>
      <c:valAx>
        <c:axId val="226759256"/>
        <c:scaling>
          <c:orientation val="minMax"/>
          <c:max val="61"/>
          <c:min val="4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760432"/>
        <c:crosses val="autoZero"/>
        <c:crossBetween val="midCat"/>
      </c:valAx>
      <c:valAx>
        <c:axId val="226760432"/>
        <c:scaling>
          <c:orientation val="minMax"/>
          <c:max val="74"/>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6759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D94-40A3-A99D-09362784CAA6}"/>
                </c:ext>
                <c:ext xmlns:c15="http://schemas.microsoft.com/office/drawing/2012/chart" uri="{CE6537A1-D6FC-4f65-9D91-7224C49458BB}">
                  <c15:dlblFieldTable>
                    <c15:dlblFTEntry>
                      <c15:txfldGUID>{7EE0565E-36AE-498E-A681-4F88C9B0F62A}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D94-40A3-A99D-09362784CAA6}"/>
                </c:ext>
                <c:ext xmlns:c15="http://schemas.microsoft.com/office/drawing/2012/chart" uri="{CE6537A1-D6FC-4f65-9D91-7224C49458BB}">
                  <c15:dlblFieldTable>
                    <c15:dlblFTEntry>
                      <c15:txfldGUID>{D3796B56-DCCF-4E5D-818E-C6DE5FF185A2}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D94-40A3-A99D-09362784CAA6}"/>
                </c:ext>
                <c:ext xmlns:c15="http://schemas.microsoft.com/office/drawing/2012/chart" uri="{CE6537A1-D6FC-4f65-9D91-7224C49458BB}">
                  <c15:dlblFieldTable>
                    <c15:dlblFTEntry>
                      <c15:txfldGUID>{2573A232-60CF-41FC-B9CB-461DB1C28C5F}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D94-40A3-A99D-09362784CAA6}"/>
                </c:ext>
                <c:ext xmlns:c15="http://schemas.microsoft.com/office/drawing/2012/chart" uri="{CE6537A1-D6FC-4f65-9D91-7224C49458BB}">
                  <c15:dlblFieldTable>
                    <c15:dlblFTEntry>
                      <c15:txfldGUID>{B81F4654-0CA7-4D5E-816E-B666106F10B7}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D94-40A3-A99D-09362784CAA6}"/>
                </c:ext>
                <c:ext xmlns:c15="http://schemas.microsoft.com/office/drawing/2012/chart" uri="{CE6537A1-D6FC-4f65-9D91-7224C49458BB}">
                  <c15:dlblFieldTable>
                    <c15:dlblFTEntry>
                      <c15:txfldGUID>{0A57A27B-D266-4099-8E1E-BCF6306C4AC9}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D94-40A3-A99D-09362784CAA6}"/>
                </c:ext>
                <c:ext xmlns:c15="http://schemas.microsoft.com/office/drawing/2012/chart" uri="{CE6537A1-D6FC-4f65-9D91-7224C49458BB}">
                  <c15:dlblFieldTable>
                    <c15:dlblFTEntry>
                      <c15:txfldGUID>{35C9A458-5969-421A-AC4A-8EFEABDCC8E7}</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D94-40A3-A99D-09362784CAA6}"/>
                </c:ext>
                <c:ext xmlns:c15="http://schemas.microsoft.com/office/drawing/2012/chart" uri="{CE6537A1-D6FC-4f65-9D91-7224C49458BB}">
                  <c15:dlblFieldTable>
                    <c15:dlblFTEntry>
                      <c15:txfldGUID>{E511CFB8-D6C4-4439-ACA0-BAAD3F61108F}</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D94-40A3-A99D-09362784CAA6}"/>
                </c:ext>
                <c:ext xmlns:c15="http://schemas.microsoft.com/office/drawing/2012/chart" uri="{CE6537A1-D6FC-4f65-9D91-7224C49458BB}">
                  <c15:dlblFieldTable>
                    <c15:dlblFTEntry>
                      <c15:txfldGUID>{9181F4B0-AD9E-4B36-8CB5-29AD37FE1077}</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D94-40A3-A99D-09362784CAA6}"/>
                </c:ext>
                <c:ext xmlns:c15="http://schemas.microsoft.com/office/drawing/2012/chart" uri="{CE6537A1-D6FC-4f65-9D91-7224C49458BB}">
                  <c15:dlblFieldTable>
                    <c15:dlblFTEntry>
                      <c15:txfldGUID>{D55676FD-FAB3-4C7C-A67E-1BC68AA86164}</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12.8</c:v>
                </c:pt>
                <c:pt idx="16">
                  <c:v>12.4</c:v>
                </c:pt>
                <c:pt idx="24">
                  <c:v>11.9</c:v>
                </c:pt>
                <c:pt idx="32">
                  <c:v>11.4</c:v>
                </c:pt>
              </c:numCache>
            </c:numRef>
          </c:xVal>
          <c:yVal>
            <c:numRef>
              <c:f>公会計指標分析・財政指標組合せ分析表!$BP$73:$DC$73</c:f>
              <c:numCache>
                <c:formatCode>#,##0.0;"▲ "#,##0.0</c:formatCode>
                <c:ptCount val="40"/>
                <c:pt idx="0">
                  <c:v>93.2</c:v>
                </c:pt>
                <c:pt idx="8">
                  <c:v>84.6</c:v>
                </c:pt>
                <c:pt idx="16">
                  <c:v>65.5</c:v>
                </c:pt>
                <c:pt idx="24">
                  <c:v>57.6</c:v>
                </c:pt>
                <c:pt idx="32">
                  <c:v>55.2</c:v>
                </c:pt>
              </c:numCache>
            </c:numRef>
          </c:yVal>
          <c:smooth val="0"/>
          <c:extLst xmlns:c16r2="http://schemas.microsoft.com/office/drawing/2015/06/chart">
            <c:ext xmlns:c16="http://schemas.microsoft.com/office/drawing/2014/chart" uri="{C3380CC4-5D6E-409C-BE32-E72D297353CC}">
              <c16:uniqueId val="{00000009-DD94-40A3-A99D-09362784CAA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D94-40A3-A99D-09362784CAA6}"/>
                </c:ext>
                <c:ext xmlns:c15="http://schemas.microsoft.com/office/drawing/2012/chart" uri="{CE6537A1-D6FC-4f65-9D91-7224C49458BB}">
                  <c15:dlblFieldTable>
                    <c15:dlblFTEntry>
                      <c15:txfldGUID>{84598EE4-2765-4980-AB82-5D31A05AF7E0}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D94-40A3-A99D-09362784CAA6}"/>
                </c:ext>
                <c:ext xmlns:c15="http://schemas.microsoft.com/office/drawing/2012/chart" uri="{CE6537A1-D6FC-4f65-9D91-7224C49458BB}">
                  <c15:dlblFieldTable>
                    <c15:dlblFTEntry>
                      <c15:txfldGUID>{3714FB17-04EE-450A-936D-F1409DA78290}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D94-40A3-A99D-09362784CAA6}"/>
                </c:ext>
                <c:ext xmlns:c15="http://schemas.microsoft.com/office/drawing/2012/chart" uri="{CE6537A1-D6FC-4f65-9D91-7224C49458BB}">
                  <c15:dlblFieldTable>
                    <c15:dlblFTEntry>
                      <c15:txfldGUID>{D02C1F67-60D4-4213-A5D0-5A59E045597E}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D94-40A3-A99D-09362784CAA6}"/>
                </c:ext>
                <c:ext xmlns:c15="http://schemas.microsoft.com/office/drawing/2012/chart" uri="{CE6537A1-D6FC-4f65-9D91-7224C49458BB}">
                  <c15:dlblFieldTable>
                    <c15:dlblFTEntry>
                      <c15:txfldGUID>{F8CB99D3-AB58-4625-841F-0755636182F5}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D94-40A3-A99D-09362784CAA6}"/>
                </c:ext>
                <c:ext xmlns:c15="http://schemas.microsoft.com/office/drawing/2012/chart" uri="{CE6537A1-D6FC-4f65-9D91-7224C49458BB}">
                  <c15:dlblFieldTable>
                    <c15:dlblFTEntry>
                      <c15:txfldGUID>{F061C05B-5957-4AF1-BB44-DD5F0825410F}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D94-40A3-A99D-09362784CAA6}"/>
                </c:ext>
                <c:ext xmlns:c15="http://schemas.microsoft.com/office/drawing/2012/chart" uri="{CE6537A1-D6FC-4f65-9D91-7224C49458BB}">
                  <c15:dlblFieldTable>
                    <c15:dlblFTEntry>
                      <c15:txfldGUID>{BF984C35-50FE-42DA-B3D1-F8AF865B364B}</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D94-40A3-A99D-09362784CAA6}"/>
                </c:ext>
                <c:ext xmlns:c15="http://schemas.microsoft.com/office/drawing/2012/chart" uri="{CE6537A1-D6FC-4f65-9D91-7224C49458BB}">
                  <c15:dlblFieldTable>
                    <c15:dlblFTEntry>
                      <c15:txfldGUID>{1596534A-659C-4466-8BBC-0AE1A3D25E1D}</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D94-40A3-A99D-09362784CAA6}"/>
                </c:ext>
                <c:ext xmlns:c15="http://schemas.microsoft.com/office/drawing/2012/chart" uri="{CE6537A1-D6FC-4f65-9D91-7224C49458BB}">
                  <c15:dlblFieldTable>
                    <c15:dlblFTEntry>
                      <c15:txfldGUID>{E04DA9E1-7523-49A0-992D-FF0567A3D316}</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D94-40A3-A99D-09362784CAA6}"/>
                </c:ext>
                <c:ext xmlns:c15="http://schemas.microsoft.com/office/drawing/2012/chart" uri="{CE6537A1-D6FC-4f65-9D91-7224C49458BB}">
                  <c15:dlblFieldTable>
                    <c15:dlblFTEntry>
                      <c15:txfldGUID>{3C5A481C-0ABE-4B1A-B792-3EA8975112CB}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9.3000000000000007</c:v>
                </c:pt>
                <c:pt idx="24">
                  <c:v>9.1999999999999993</c:v>
                </c:pt>
                <c:pt idx="32">
                  <c:v>9.1</c:v>
                </c:pt>
              </c:numCache>
            </c:numRef>
          </c:xVal>
          <c:yVal>
            <c:numRef>
              <c:f>公会計指標分析・財政指標組合せ分析表!$BP$77:$DC$77</c:f>
              <c:numCache>
                <c:formatCode>#,##0.0;"▲ "#,##0.0</c:formatCode>
                <c:ptCount val="40"/>
                <c:pt idx="0">
                  <c:v>54.6</c:v>
                </c:pt>
                <c:pt idx="8">
                  <c:v>48.7</c:v>
                </c:pt>
                <c:pt idx="16">
                  <c:v>20.2</c:v>
                </c:pt>
                <c:pt idx="24">
                  <c:v>38.5</c:v>
                </c:pt>
                <c:pt idx="32">
                  <c:v>32.799999999999997</c:v>
                </c:pt>
              </c:numCache>
            </c:numRef>
          </c:yVal>
          <c:smooth val="0"/>
          <c:extLst xmlns:c16r2="http://schemas.microsoft.com/office/drawing/2015/06/chart">
            <c:ext xmlns:c16="http://schemas.microsoft.com/office/drawing/2014/chart" uri="{C3380CC4-5D6E-409C-BE32-E72D297353CC}">
              <c16:uniqueId val="{00000013-DD94-40A3-A99D-09362784CAA6}"/>
            </c:ext>
          </c:extLst>
        </c:ser>
        <c:dLbls>
          <c:showLegendKey val="0"/>
          <c:showVal val="1"/>
          <c:showCatName val="0"/>
          <c:showSerName val="0"/>
          <c:showPercent val="0"/>
          <c:showBubbleSize val="0"/>
        </c:dLbls>
        <c:axId val="207481112"/>
        <c:axId val="207479152"/>
      </c:scatterChart>
      <c:valAx>
        <c:axId val="207481112"/>
        <c:scaling>
          <c:orientation val="minMax"/>
          <c:max val="13.7"/>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7479152"/>
        <c:crosses val="autoZero"/>
        <c:crossBetween val="midCat"/>
      </c:valAx>
      <c:valAx>
        <c:axId val="207479152"/>
        <c:scaling>
          <c:orientation val="minMax"/>
          <c:max val="106"/>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74811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既往債の償還が進むなか、新規発行債については財政措置の優位な地方債を発行して活用しているため、交付税算入公債費等の割合が僅かだが増加している。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年度で庁舎建設事業や保育所施設整備事業を行った事で、地方債残高が増加しているが、充当可能基金の積立により将来負担比率は減少している。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群馬県東吾妻町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財政調整基金の増額により基金全体は若干増加しているが、その他特定目的基金については使用目的に応じて取り崩しや積立を計画的に実施している。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各種基金条例に則り積立・取崩を行うとともに、基金の一括管理についても検証し、適正な運用についても検討していく。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・合併市町村振興基金：地域における住民の連帯の強化及び旧町村単位での地域振興に資するために活用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・庁舎建設基金：庁舎建設及び庁舎改修等に活用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・公共施設等整備基金：公共施設等整備事業の円滑な執行を図るために設置されたもの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・福祉事業基金：社会福祉及び老人福祉の増進に資するために設置されたもの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・ふるさと応援寄附基金：本町を応援する個人等からの寄附金を財源として、寄附者の意向を反映した政策を実施し、ふるさとづくりを推進する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年度については、合併市町村振興基金を地域振興に資する事業に充当したため、基金残高は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・庁舎建設基金については、合併特例債の充当残と起債対象外事業に対し充当したため、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・庁舎建設基金は今後の改修等を想定しある程度は残高を確保する。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・福祉事業基金及びふるさと応援寄附基金は、使途に合致した事業に対し積極的に充当していく。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実質収支の増に伴い、決算剰余金を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千円積み立てした事による増。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合併算定替終了による普通交付税の縮減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と、突発的な災害等に備えるため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億円程度を目途に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積立を行ってい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現在、減債基金についてはゼロとなっている。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庁舎建設事業に係る地方債償還金に充当するため、庁舎建設基金から積み替えを行う予定。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14,218
13,951
253.91
8,562,445
8,182,690
264,486
5,384,106
10,505,283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８年度に策定した公共施設等総合管理計画において、公共施設等の延べ床面積を４０％削減するという目標を掲げ、老朽化した施設の集約化・複合化や除却を進めている。有形固定資産減価償却率については、上昇傾向にあるものの、類似団体平均を下回ってい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34</xdr:row>
      <xdr:rowOff>36195</xdr:rowOff>
    </xdr:to>
    <xdr:cxnSp macro="">
      <xdr:nvCxnSpPr>
        <xdr:cNvPr id="64" name="直線コネクタ 63"/>
        <xdr:cNvCxnSpPr/>
      </xdr:nvCxnSpPr>
      <xdr:spPr>
        <a:xfrm flipV="1">
          <a:off x="4760595" y="5471160"/>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67"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68" name="直線コネクタ 67"/>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114740</xdr:rowOff>
    </xdr:from>
    <xdr:ext cx="405111" cy="259045"/>
    <xdr:sp macro="" textlink="">
      <xdr:nvSpPr>
        <xdr:cNvPr id="69" name="有形固定資産減価償却率平均値テキスト"/>
        <xdr:cNvSpPr txBox="1"/>
      </xdr:nvSpPr>
      <xdr:spPr>
        <a:xfrm>
          <a:off x="4813300" y="58583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91863</xdr:rowOff>
    </xdr:from>
    <xdr:to>
      <xdr:col>23</xdr:col>
      <xdr:colOff>136525</xdr:colOff>
      <xdr:row>31</xdr:row>
      <xdr:rowOff>22013</xdr:rowOff>
    </xdr:to>
    <xdr:sp macro="" textlink="">
      <xdr:nvSpPr>
        <xdr:cNvPr id="70" name="フローチャート: 判断 69"/>
        <xdr:cNvSpPr/>
      </xdr:nvSpPr>
      <xdr:spPr>
        <a:xfrm>
          <a:off x="47117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153035</xdr:rowOff>
    </xdr:from>
    <xdr:to>
      <xdr:col>19</xdr:col>
      <xdr:colOff>187325</xdr:colOff>
      <xdr:row>31</xdr:row>
      <xdr:rowOff>83185</xdr:rowOff>
    </xdr:to>
    <xdr:sp macro="" textlink="">
      <xdr:nvSpPr>
        <xdr:cNvPr id="71" name="フローチャート: 判断 70"/>
        <xdr:cNvSpPr/>
      </xdr:nvSpPr>
      <xdr:spPr>
        <a:xfrm>
          <a:off x="40005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2" name="フローチャート: 判断 71"/>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95673</xdr:rowOff>
    </xdr:from>
    <xdr:to>
      <xdr:col>23</xdr:col>
      <xdr:colOff>136525</xdr:colOff>
      <xdr:row>34</xdr:row>
      <xdr:rowOff>25823</xdr:rowOff>
    </xdr:to>
    <xdr:sp macro="" textlink="">
      <xdr:nvSpPr>
        <xdr:cNvPr id="78" name="楕円 77"/>
        <xdr:cNvSpPr/>
      </xdr:nvSpPr>
      <xdr:spPr>
        <a:xfrm>
          <a:off x="4711700" y="652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10600</xdr:rowOff>
    </xdr:from>
    <xdr:ext cx="405111" cy="259045"/>
    <xdr:sp macro="" textlink="">
      <xdr:nvSpPr>
        <xdr:cNvPr id="79" name="有形固定資産減価償却率該当値テキスト"/>
        <xdr:cNvSpPr txBox="1"/>
      </xdr:nvSpPr>
      <xdr:spPr>
        <a:xfrm>
          <a:off x="4813300" y="6439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164042</xdr:rowOff>
    </xdr:from>
    <xdr:to>
      <xdr:col>19</xdr:col>
      <xdr:colOff>187325</xdr:colOff>
      <xdr:row>34</xdr:row>
      <xdr:rowOff>94192</xdr:rowOff>
    </xdr:to>
    <xdr:sp macro="" textlink="">
      <xdr:nvSpPr>
        <xdr:cNvPr id="80" name="楕円 79"/>
        <xdr:cNvSpPr/>
      </xdr:nvSpPr>
      <xdr:spPr>
        <a:xfrm>
          <a:off x="4000500" y="659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146473</xdr:rowOff>
    </xdr:from>
    <xdr:to>
      <xdr:col>23</xdr:col>
      <xdr:colOff>85725</xdr:colOff>
      <xdr:row>34</xdr:row>
      <xdr:rowOff>43392</xdr:rowOff>
    </xdr:to>
    <xdr:cxnSp macro="">
      <xdr:nvCxnSpPr>
        <xdr:cNvPr id="81" name="直線コネクタ 80"/>
        <xdr:cNvCxnSpPr/>
      </xdr:nvCxnSpPr>
      <xdr:spPr>
        <a:xfrm flipV="1">
          <a:off x="4051300" y="6575848"/>
          <a:ext cx="7112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57362</xdr:rowOff>
    </xdr:from>
    <xdr:to>
      <xdr:col>15</xdr:col>
      <xdr:colOff>187325</xdr:colOff>
      <xdr:row>34</xdr:row>
      <xdr:rowOff>158962</xdr:rowOff>
    </xdr:to>
    <xdr:sp macro="" textlink="">
      <xdr:nvSpPr>
        <xdr:cNvPr id="82" name="楕円 81"/>
        <xdr:cNvSpPr/>
      </xdr:nvSpPr>
      <xdr:spPr>
        <a:xfrm>
          <a:off x="3238500" y="665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43392</xdr:rowOff>
    </xdr:from>
    <xdr:to>
      <xdr:col>19</xdr:col>
      <xdr:colOff>136525</xdr:colOff>
      <xdr:row>34</xdr:row>
      <xdr:rowOff>108162</xdr:rowOff>
    </xdr:to>
    <xdr:cxnSp macro="">
      <xdr:nvCxnSpPr>
        <xdr:cNvPr id="83" name="直線コネクタ 82"/>
        <xdr:cNvCxnSpPr/>
      </xdr:nvCxnSpPr>
      <xdr:spPr>
        <a:xfrm flipV="1">
          <a:off x="3289300" y="664421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99712</xdr:rowOff>
    </xdr:from>
    <xdr:ext cx="405111" cy="259045"/>
    <xdr:sp macro="" textlink="">
      <xdr:nvSpPr>
        <xdr:cNvPr id="84" name="n_1aveValue有形固定資産減価償却率"/>
        <xdr:cNvSpPr txBox="1"/>
      </xdr:nvSpPr>
      <xdr:spPr>
        <a:xfrm>
          <a:off x="3836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85"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85319</xdr:rowOff>
    </xdr:from>
    <xdr:ext cx="405111" cy="259045"/>
    <xdr:sp macro="" textlink="">
      <xdr:nvSpPr>
        <xdr:cNvPr id="86" name="n_1mainValue有形固定資産減価償却率"/>
        <xdr:cNvSpPr txBox="1"/>
      </xdr:nvSpPr>
      <xdr:spPr>
        <a:xfrm>
          <a:off x="3836044" y="6686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150089</xdr:rowOff>
    </xdr:from>
    <xdr:ext cx="405111" cy="259045"/>
    <xdr:sp macro="" textlink="">
      <xdr:nvSpPr>
        <xdr:cNvPr id="87" name="n_2mainValue有形固定資産減価償却率"/>
        <xdr:cNvSpPr txBox="1"/>
      </xdr:nvSpPr>
      <xdr:spPr>
        <a:xfrm>
          <a:off x="3086744" y="6750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債務償還可能年数は類似団体平均を上回っている状況である。引き続き将来負担となる地方債残高の縮小に努めていく。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131586</xdr:rowOff>
    </xdr:from>
    <xdr:to>
      <xdr:col>76</xdr:col>
      <xdr:colOff>21589</xdr:colOff>
      <xdr:row>34</xdr:row>
      <xdr:rowOff>151342</xdr:rowOff>
    </xdr:to>
    <xdr:cxnSp macro="">
      <xdr:nvCxnSpPr>
        <xdr:cNvPr id="116" name="直線コネクタ 115"/>
        <xdr:cNvCxnSpPr/>
      </xdr:nvCxnSpPr>
      <xdr:spPr>
        <a:xfrm flipV="1">
          <a:off x="14793595" y="5360811"/>
          <a:ext cx="1269" cy="1391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78263</xdr:rowOff>
    </xdr:from>
    <xdr:ext cx="405111" cy="259045"/>
    <xdr:sp macro="" textlink="">
      <xdr:nvSpPr>
        <xdr:cNvPr id="119" name="債務償還可能年数最大値テキスト"/>
        <xdr:cNvSpPr txBox="1"/>
      </xdr:nvSpPr>
      <xdr:spPr>
        <a:xfrm>
          <a:off x="14846300" y="513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131586</xdr:rowOff>
    </xdr:from>
    <xdr:to>
      <xdr:col>76</xdr:col>
      <xdr:colOff>111125</xdr:colOff>
      <xdr:row>26</xdr:row>
      <xdr:rowOff>131586</xdr:rowOff>
    </xdr:to>
    <xdr:cxnSp macro="">
      <xdr:nvCxnSpPr>
        <xdr:cNvPr id="120" name="直線コネクタ 119"/>
        <xdr:cNvCxnSpPr/>
      </xdr:nvCxnSpPr>
      <xdr:spPr>
        <a:xfrm>
          <a:off x="14706600" y="536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1"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2" name="フローチャート: 判断 121"/>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28" name="楕円 127"/>
        <xdr:cNvSpPr/>
      </xdr:nvSpPr>
      <xdr:spPr>
        <a:xfrm>
          <a:off x="14744700" y="59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29580</xdr:rowOff>
    </xdr:from>
    <xdr:ext cx="340478" cy="259045"/>
    <xdr:sp macro="" textlink="">
      <xdr:nvSpPr>
        <xdr:cNvPr id="129" name="債務償還可能年数該当値テキスト"/>
        <xdr:cNvSpPr txBox="1"/>
      </xdr:nvSpPr>
      <xdr:spPr>
        <a:xfrm>
          <a:off x="14846300" y="57731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14,218
13,951
253.91
8,562,445
8,182,690
264,486
5,384,106
10,505,283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125730</xdr:rowOff>
    </xdr:from>
    <xdr:to>
      <xdr:col>24</xdr:col>
      <xdr:colOff>62865</xdr:colOff>
      <xdr:row>41</xdr:row>
      <xdr:rowOff>30480</xdr:rowOff>
    </xdr:to>
    <xdr:cxnSp macro="">
      <xdr:nvCxnSpPr>
        <xdr:cNvPr id="56" name="直線コネクタ 55"/>
        <xdr:cNvCxnSpPr/>
      </xdr:nvCxnSpPr>
      <xdr:spPr>
        <a:xfrm flipV="1">
          <a:off x="4634865" y="578358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34307</xdr:rowOff>
    </xdr:from>
    <xdr:ext cx="405111" cy="259045"/>
    <xdr:sp macro="" textlink="">
      <xdr:nvSpPr>
        <xdr:cNvPr id="57" name="【道路】&#10;有形固定資産減価償却率最小値テキスト"/>
        <xdr:cNvSpPr txBox="1"/>
      </xdr:nvSpPr>
      <xdr:spPr>
        <a:xfrm>
          <a:off x="4673600" y="706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30480</xdr:rowOff>
    </xdr:from>
    <xdr:to>
      <xdr:col>24</xdr:col>
      <xdr:colOff>152400</xdr:colOff>
      <xdr:row>41</xdr:row>
      <xdr:rowOff>30480</xdr:rowOff>
    </xdr:to>
    <xdr:cxnSp macro="">
      <xdr:nvCxnSpPr>
        <xdr:cNvPr id="58" name="直線コネクタ 57"/>
        <xdr:cNvCxnSpPr/>
      </xdr:nvCxnSpPr>
      <xdr:spPr>
        <a:xfrm>
          <a:off x="4546600" y="705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72407</xdr:rowOff>
    </xdr:from>
    <xdr:ext cx="405111" cy="259045"/>
    <xdr:sp macro="" textlink="">
      <xdr:nvSpPr>
        <xdr:cNvPr id="59" name="【道路】&#10;有形固定資産減価償却率最大値テキスト"/>
        <xdr:cNvSpPr txBox="1"/>
      </xdr:nvSpPr>
      <xdr:spPr>
        <a:xfrm>
          <a:off x="46736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125730</xdr:rowOff>
    </xdr:from>
    <xdr:to>
      <xdr:col>24</xdr:col>
      <xdr:colOff>152400</xdr:colOff>
      <xdr:row>33</xdr:row>
      <xdr:rowOff>125730</xdr:rowOff>
    </xdr:to>
    <xdr:cxnSp macro="">
      <xdr:nvCxnSpPr>
        <xdr:cNvPr id="60" name="直線コネクタ 59"/>
        <xdr:cNvCxnSpPr/>
      </xdr:nvCxnSpPr>
      <xdr:spPr>
        <a:xfrm>
          <a:off x="4546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29227</xdr:rowOff>
    </xdr:from>
    <xdr:ext cx="405111" cy="259045"/>
    <xdr:sp macro="" textlink="">
      <xdr:nvSpPr>
        <xdr:cNvPr id="61" name="【道路】&#10;有形固定資産減価償却率平均値テキスト"/>
        <xdr:cNvSpPr txBox="1"/>
      </xdr:nvSpPr>
      <xdr:spPr>
        <a:xfrm>
          <a:off x="4673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62" name="フローチャート: 判断 61"/>
        <xdr:cNvSpPr/>
      </xdr:nvSpPr>
      <xdr:spPr>
        <a:xfrm>
          <a:off x="4584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21590</xdr:rowOff>
    </xdr:from>
    <xdr:to>
      <xdr:col>20</xdr:col>
      <xdr:colOff>38100</xdr:colOff>
      <xdr:row>38</xdr:row>
      <xdr:rowOff>123190</xdr:rowOff>
    </xdr:to>
    <xdr:sp macro="" textlink="">
      <xdr:nvSpPr>
        <xdr:cNvPr id="63" name="フローチャート: 判断 62"/>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34925</xdr:rowOff>
    </xdr:from>
    <xdr:to>
      <xdr:col>15</xdr:col>
      <xdr:colOff>101600</xdr:colOff>
      <xdr:row>38</xdr:row>
      <xdr:rowOff>136525</xdr:rowOff>
    </xdr:to>
    <xdr:sp macro="" textlink="">
      <xdr:nvSpPr>
        <xdr:cNvPr id="64" name="フローチャート: 判断 63"/>
        <xdr:cNvSpPr/>
      </xdr:nvSpPr>
      <xdr:spPr>
        <a:xfrm>
          <a:off x="2857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65405</xdr:rowOff>
    </xdr:from>
    <xdr:to>
      <xdr:col>24</xdr:col>
      <xdr:colOff>114300</xdr:colOff>
      <xdr:row>39</xdr:row>
      <xdr:rowOff>167005</xdr:rowOff>
    </xdr:to>
    <xdr:sp macro="" textlink="">
      <xdr:nvSpPr>
        <xdr:cNvPr id="70" name="楕円 69"/>
        <xdr:cNvSpPr/>
      </xdr:nvSpPr>
      <xdr:spPr>
        <a:xfrm>
          <a:off x="45847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43832</xdr:rowOff>
    </xdr:from>
    <xdr:ext cx="405111" cy="259045"/>
    <xdr:sp macro="" textlink="">
      <xdr:nvSpPr>
        <xdr:cNvPr id="71" name="【道路】&#10;有形固定資産減価償却率該当値テキスト"/>
        <xdr:cNvSpPr txBox="1"/>
      </xdr:nvSpPr>
      <xdr:spPr>
        <a:xfrm>
          <a:off x="4673600"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103505</xdr:rowOff>
    </xdr:from>
    <xdr:to>
      <xdr:col>20</xdr:col>
      <xdr:colOff>38100</xdr:colOff>
      <xdr:row>40</xdr:row>
      <xdr:rowOff>33655</xdr:rowOff>
    </xdr:to>
    <xdr:sp macro="" textlink="">
      <xdr:nvSpPr>
        <xdr:cNvPr id="72" name="楕円 71"/>
        <xdr:cNvSpPr/>
      </xdr:nvSpPr>
      <xdr:spPr>
        <a:xfrm>
          <a:off x="3746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116205</xdr:rowOff>
    </xdr:from>
    <xdr:to>
      <xdr:col>24</xdr:col>
      <xdr:colOff>63500</xdr:colOff>
      <xdr:row>39</xdr:row>
      <xdr:rowOff>154305</xdr:rowOff>
    </xdr:to>
    <xdr:cxnSp macro="">
      <xdr:nvCxnSpPr>
        <xdr:cNvPr id="73" name="直線コネクタ 72"/>
        <xdr:cNvCxnSpPr/>
      </xdr:nvCxnSpPr>
      <xdr:spPr>
        <a:xfrm flipV="1">
          <a:off x="3797300" y="68027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135890</xdr:rowOff>
    </xdr:from>
    <xdr:to>
      <xdr:col>15</xdr:col>
      <xdr:colOff>101600</xdr:colOff>
      <xdr:row>40</xdr:row>
      <xdr:rowOff>66040</xdr:rowOff>
    </xdr:to>
    <xdr:sp macro="" textlink="">
      <xdr:nvSpPr>
        <xdr:cNvPr id="74" name="楕円 73"/>
        <xdr:cNvSpPr/>
      </xdr:nvSpPr>
      <xdr:spPr>
        <a:xfrm>
          <a:off x="2857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154305</xdr:rowOff>
    </xdr:from>
    <xdr:to>
      <xdr:col>19</xdr:col>
      <xdr:colOff>177800</xdr:colOff>
      <xdr:row>40</xdr:row>
      <xdr:rowOff>15240</xdr:rowOff>
    </xdr:to>
    <xdr:cxnSp macro="">
      <xdr:nvCxnSpPr>
        <xdr:cNvPr id="75" name="直線コネクタ 74"/>
        <xdr:cNvCxnSpPr/>
      </xdr:nvCxnSpPr>
      <xdr:spPr>
        <a:xfrm flipV="1">
          <a:off x="2908300" y="684085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139717</xdr:rowOff>
    </xdr:from>
    <xdr:ext cx="405111" cy="259045"/>
    <xdr:sp macro="" textlink="">
      <xdr:nvSpPr>
        <xdr:cNvPr id="76" name="n_1aveValue【道路】&#10;有形固定資産減価償却率"/>
        <xdr:cNvSpPr txBox="1"/>
      </xdr:nvSpPr>
      <xdr:spPr>
        <a:xfrm>
          <a:off x="3582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153052</xdr:rowOff>
    </xdr:from>
    <xdr:ext cx="405111" cy="259045"/>
    <xdr:sp macro="" textlink="">
      <xdr:nvSpPr>
        <xdr:cNvPr id="77" name="n_2aveValue【道路】&#10;有形固定資産減価償却率"/>
        <xdr:cNvSpPr txBox="1"/>
      </xdr:nvSpPr>
      <xdr:spPr>
        <a:xfrm>
          <a:off x="2705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24782</xdr:rowOff>
    </xdr:from>
    <xdr:ext cx="405111" cy="259045"/>
    <xdr:sp macro="" textlink="">
      <xdr:nvSpPr>
        <xdr:cNvPr id="78" name="n_1mainValue【道路】&#10;有形固定資産減価償却率"/>
        <xdr:cNvSpPr txBox="1"/>
      </xdr:nvSpPr>
      <xdr:spPr>
        <a:xfrm>
          <a:off x="35820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57167</xdr:rowOff>
    </xdr:from>
    <xdr:ext cx="405111" cy="259045"/>
    <xdr:sp macro="" textlink="">
      <xdr:nvSpPr>
        <xdr:cNvPr id="79" name="n_2mainValue【道路】&#10;有形固定資産減価償却率"/>
        <xdr:cNvSpPr txBox="1"/>
      </xdr:nvSpPr>
      <xdr:spPr>
        <a:xfrm>
          <a:off x="27057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154896</xdr:rowOff>
    </xdr:from>
    <xdr:to>
      <xdr:col>54</xdr:col>
      <xdr:colOff>189865</xdr:colOff>
      <xdr:row>41</xdr:row>
      <xdr:rowOff>23508</xdr:rowOff>
    </xdr:to>
    <xdr:cxnSp macro="">
      <xdr:nvCxnSpPr>
        <xdr:cNvPr id="103" name="直線コネクタ 102"/>
        <xdr:cNvCxnSpPr/>
      </xdr:nvCxnSpPr>
      <xdr:spPr>
        <a:xfrm flipV="1">
          <a:off x="10476865" y="5641296"/>
          <a:ext cx="0" cy="1411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27335</xdr:rowOff>
    </xdr:from>
    <xdr:ext cx="469744" cy="259045"/>
    <xdr:sp macro="" textlink="">
      <xdr:nvSpPr>
        <xdr:cNvPr id="104" name="【道路】&#10;一人当たり延長最小値テキスト"/>
        <xdr:cNvSpPr txBox="1"/>
      </xdr:nvSpPr>
      <xdr:spPr>
        <a:xfrm>
          <a:off x="10515600" y="70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23508</xdr:rowOff>
    </xdr:from>
    <xdr:to>
      <xdr:col>55</xdr:col>
      <xdr:colOff>88900</xdr:colOff>
      <xdr:row>41</xdr:row>
      <xdr:rowOff>23508</xdr:rowOff>
    </xdr:to>
    <xdr:cxnSp macro="">
      <xdr:nvCxnSpPr>
        <xdr:cNvPr id="105" name="直線コネクタ 104"/>
        <xdr:cNvCxnSpPr/>
      </xdr:nvCxnSpPr>
      <xdr:spPr>
        <a:xfrm>
          <a:off x="10388600" y="705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101573</xdr:rowOff>
    </xdr:from>
    <xdr:ext cx="534377" cy="259045"/>
    <xdr:sp macro="" textlink="">
      <xdr:nvSpPr>
        <xdr:cNvPr id="106" name="【道路】&#10;一人当たり延長最大値テキスト"/>
        <xdr:cNvSpPr txBox="1"/>
      </xdr:nvSpPr>
      <xdr:spPr>
        <a:xfrm>
          <a:off x="10515600" y="54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154896</xdr:rowOff>
    </xdr:from>
    <xdr:to>
      <xdr:col>55</xdr:col>
      <xdr:colOff>88900</xdr:colOff>
      <xdr:row>32</xdr:row>
      <xdr:rowOff>154896</xdr:rowOff>
    </xdr:to>
    <xdr:cxnSp macro="">
      <xdr:nvCxnSpPr>
        <xdr:cNvPr id="107" name="直線コネクタ 106"/>
        <xdr:cNvCxnSpPr/>
      </xdr:nvCxnSpPr>
      <xdr:spPr>
        <a:xfrm>
          <a:off x="10388600" y="5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90505</xdr:rowOff>
    </xdr:from>
    <xdr:ext cx="534377" cy="259045"/>
    <xdr:sp macro="" textlink="">
      <xdr:nvSpPr>
        <xdr:cNvPr id="108" name="【道路】&#10;一人当たり延長平均値テキスト"/>
        <xdr:cNvSpPr txBox="1"/>
      </xdr:nvSpPr>
      <xdr:spPr>
        <a:xfrm>
          <a:off x="10515600" y="6605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112078</xdr:rowOff>
    </xdr:from>
    <xdr:to>
      <xdr:col>55</xdr:col>
      <xdr:colOff>50800</xdr:colOff>
      <xdr:row>39</xdr:row>
      <xdr:rowOff>42228</xdr:rowOff>
    </xdr:to>
    <xdr:sp macro="" textlink="">
      <xdr:nvSpPr>
        <xdr:cNvPr id="109" name="フローチャート: 判断 108"/>
        <xdr:cNvSpPr/>
      </xdr:nvSpPr>
      <xdr:spPr>
        <a:xfrm>
          <a:off x="10426700" y="66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126232</xdr:rowOff>
    </xdr:from>
    <xdr:to>
      <xdr:col>50</xdr:col>
      <xdr:colOff>165100</xdr:colOff>
      <xdr:row>39</xdr:row>
      <xdr:rowOff>56382</xdr:rowOff>
    </xdr:to>
    <xdr:sp macro="" textlink="">
      <xdr:nvSpPr>
        <xdr:cNvPr id="110" name="フローチャート: 判断 109"/>
        <xdr:cNvSpPr/>
      </xdr:nvSpPr>
      <xdr:spPr>
        <a:xfrm>
          <a:off x="9588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15704</xdr:rowOff>
    </xdr:from>
    <xdr:to>
      <xdr:col>46</xdr:col>
      <xdr:colOff>38100</xdr:colOff>
      <xdr:row>39</xdr:row>
      <xdr:rowOff>117304</xdr:rowOff>
    </xdr:to>
    <xdr:sp macro="" textlink="">
      <xdr:nvSpPr>
        <xdr:cNvPr id="111" name="フローチャート: 判断 110"/>
        <xdr:cNvSpPr/>
      </xdr:nvSpPr>
      <xdr:spPr>
        <a:xfrm>
          <a:off x="8699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110992</xdr:rowOff>
    </xdr:from>
    <xdr:to>
      <xdr:col>55</xdr:col>
      <xdr:colOff>50800</xdr:colOff>
      <xdr:row>35</xdr:row>
      <xdr:rowOff>41142</xdr:rowOff>
    </xdr:to>
    <xdr:sp macro="" textlink="">
      <xdr:nvSpPr>
        <xdr:cNvPr id="117" name="楕円 116"/>
        <xdr:cNvSpPr/>
      </xdr:nvSpPr>
      <xdr:spPr>
        <a:xfrm>
          <a:off x="10426700" y="594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133869</xdr:rowOff>
    </xdr:from>
    <xdr:ext cx="534377" cy="259045"/>
    <xdr:sp macro="" textlink="">
      <xdr:nvSpPr>
        <xdr:cNvPr id="118" name="【道路】&#10;一人当たり延長該当値テキスト"/>
        <xdr:cNvSpPr txBox="1"/>
      </xdr:nvSpPr>
      <xdr:spPr>
        <a:xfrm>
          <a:off x="10515600" y="579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140500</xdr:rowOff>
    </xdr:from>
    <xdr:to>
      <xdr:col>50</xdr:col>
      <xdr:colOff>165100</xdr:colOff>
      <xdr:row>35</xdr:row>
      <xdr:rowOff>70650</xdr:rowOff>
    </xdr:to>
    <xdr:sp macro="" textlink="">
      <xdr:nvSpPr>
        <xdr:cNvPr id="119" name="楕円 118"/>
        <xdr:cNvSpPr/>
      </xdr:nvSpPr>
      <xdr:spPr>
        <a:xfrm>
          <a:off x="9588500" y="596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161792</xdr:rowOff>
    </xdr:from>
    <xdr:to>
      <xdr:col>55</xdr:col>
      <xdr:colOff>0</xdr:colOff>
      <xdr:row>35</xdr:row>
      <xdr:rowOff>19850</xdr:rowOff>
    </xdr:to>
    <xdr:cxnSp macro="">
      <xdr:nvCxnSpPr>
        <xdr:cNvPr id="120" name="直線コネクタ 119"/>
        <xdr:cNvCxnSpPr/>
      </xdr:nvCxnSpPr>
      <xdr:spPr>
        <a:xfrm flipV="1">
          <a:off x="9639300" y="5991092"/>
          <a:ext cx="838200" cy="2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170237</xdr:rowOff>
    </xdr:from>
    <xdr:to>
      <xdr:col>46</xdr:col>
      <xdr:colOff>38100</xdr:colOff>
      <xdr:row>35</xdr:row>
      <xdr:rowOff>100387</xdr:rowOff>
    </xdr:to>
    <xdr:sp macro="" textlink="">
      <xdr:nvSpPr>
        <xdr:cNvPr id="121" name="楕円 120"/>
        <xdr:cNvSpPr/>
      </xdr:nvSpPr>
      <xdr:spPr>
        <a:xfrm>
          <a:off x="8699500" y="599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19850</xdr:rowOff>
    </xdr:from>
    <xdr:to>
      <xdr:col>50</xdr:col>
      <xdr:colOff>114300</xdr:colOff>
      <xdr:row>35</xdr:row>
      <xdr:rowOff>49587</xdr:rowOff>
    </xdr:to>
    <xdr:cxnSp macro="">
      <xdr:nvCxnSpPr>
        <xdr:cNvPr id="122" name="直線コネクタ 121"/>
        <xdr:cNvCxnSpPr/>
      </xdr:nvCxnSpPr>
      <xdr:spPr>
        <a:xfrm flipV="1">
          <a:off x="8750300" y="6020600"/>
          <a:ext cx="889000" cy="2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47509</xdr:rowOff>
    </xdr:from>
    <xdr:ext cx="534377" cy="259045"/>
    <xdr:sp macro="" textlink="">
      <xdr:nvSpPr>
        <xdr:cNvPr id="123" name="n_1aveValue【道路】&#10;一人当たり延長"/>
        <xdr:cNvSpPr txBox="1"/>
      </xdr:nvSpPr>
      <xdr:spPr>
        <a:xfrm>
          <a:off x="9359411" y="67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108431</xdr:rowOff>
    </xdr:from>
    <xdr:ext cx="534377" cy="259045"/>
    <xdr:sp macro="" textlink="">
      <xdr:nvSpPr>
        <xdr:cNvPr id="124" name="n_2aveValue【道路】&#10;一人当たり延長"/>
        <xdr:cNvSpPr txBox="1"/>
      </xdr:nvSpPr>
      <xdr:spPr>
        <a:xfrm>
          <a:off x="8483111" y="679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87177</xdr:rowOff>
    </xdr:from>
    <xdr:ext cx="534377" cy="259045"/>
    <xdr:sp macro="" textlink="">
      <xdr:nvSpPr>
        <xdr:cNvPr id="125" name="n_1mainValue【道路】&#10;一人当たり延長"/>
        <xdr:cNvSpPr txBox="1"/>
      </xdr:nvSpPr>
      <xdr:spPr>
        <a:xfrm>
          <a:off x="9359411" y="574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116914</xdr:rowOff>
    </xdr:from>
    <xdr:ext cx="534377" cy="259045"/>
    <xdr:sp macro="" textlink="">
      <xdr:nvSpPr>
        <xdr:cNvPr id="126" name="n_2mainValue【道路】&#10;一人当たり延長"/>
        <xdr:cNvSpPr txBox="1"/>
      </xdr:nvSpPr>
      <xdr:spPr>
        <a:xfrm>
          <a:off x="8483111" y="577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7" name="直線コネクタ 13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8" name="テキスト ボックス 13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9" name="直線コネクタ 13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0" name="テキスト ボックス 13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1" name="直線コネクタ 14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2" name="テキスト ボックス 14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3" name="直線コネクタ 14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4" name="テキスト ボックス 14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5" name="直線コネクタ 14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6" name="テキスト ボックス 14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7" name="直線コネクタ 14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8" name="テキスト ボックス 14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71846</xdr:rowOff>
    </xdr:to>
    <xdr:cxnSp macro="">
      <xdr:nvCxnSpPr>
        <xdr:cNvPr id="152" name="直線コネクタ 151"/>
        <xdr:cNvCxnSpPr/>
      </xdr:nvCxnSpPr>
      <xdr:spPr>
        <a:xfrm flipV="1">
          <a:off x="4634865" y="9470572"/>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340478" cy="259045"/>
    <xdr:sp macro="" textlink="">
      <xdr:nvSpPr>
        <xdr:cNvPr id="153" name="【橋りょう・トンネル】&#10;有形固定資産減価償却率最小値テキスト"/>
        <xdr:cNvSpPr txBox="1"/>
      </xdr:nvSpPr>
      <xdr:spPr>
        <a:xfrm>
          <a:off x="4673600" y="110484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54" name="直線コネクタ 153"/>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5"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56" name="直線コネクタ 15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25961</xdr:rowOff>
    </xdr:from>
    <xdr:ext cx="405111" cy="259045"/>
    <xdr:sp macro="" textlink="">
      <xdr:nvSpPr>
        <xdr:cNvPr id="157" name="【橋りょう・トンネル】&#10;有形固定資産減価償却率平均値テキスト"/>
        <xdr:cNvSpPr txBox="1"/>
      </xdr:nvSpPr>
      <xdr:spPr>
        <a:xfrm>
          <a:off x="4673600" y="99700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3084</xdr:rowOff>
    </xdr:from>
    <xdr:to>
      <xdr:col>24</xdr:col>
      <xdr:colOff>114300</xdr:colOff>
      <xdr:row>59</xdr:row>
      <xdr:rowOff>104684</xdr:rowOff>
    </xdr:to>
    <xdr:sp macro="" textlink="">
      <xdr:nvSpPr>
        <xdr:cNvPr id="158" name="フローチャート: 判断 157"/>
        <xdr:cNvSpPr/>
      </xdr:nvSpPr>
      <xdr:spPr>
        <a:xfrm>
          <a:off x="45847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9" name="フローチャート: 判断 158"/>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11249</xdr:rowOff>
    </xdr:from>
    <xdr:to>
      <xdr:col>15</xdr:col>
      <xdr:colOff>101600</xdr:colOff>
      <xdr:row>59</xdr:row>
      <xdr:rowOff>112849</xdr:rowOff>
    </xdr:to>
    <xdr:sp macro="" textlink="">
      <xdr:nvSpPr>
        <xdr:cNvPr id="160" name="フローチャート: 判断 159"/>
        <xdr:cNvSpPr/>
      </xdr:nvSpPr>
      <xdr:spPr>
        <a:xfrm>
          <a:off x="2857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158206</xdr:rowOff>
    </xdr:from>
    <xdr:to>
      <xdr:col>24</xdr:col>
      <xdr:colOff>114300</xdr:colOff>
      <xdr:row>62</xdr:row>
      <xdr:rowOff>88356</xdr:rowOff>
    </xdr:to>
    <xdr:sp macro="" textlink="">
      <xdr:nvSpPr>
        <xdr:cNvPr id="166" name="楕円 165"/>
        <xdr:cNvSpPr/>
      </xdr:nvSpPr>
      <xdr:spPr>
        <a:xfrm>
          <a:off x="45847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136633</xdr:rowOff>
    </xdr:from>
    <xdr:ext cx="405111" cy="259045"/>
    <xdr:sp macro="" textlink="">
      <xdr:nvSpPr>
        <xdr:cNvPr id="167" name="【橋りょう・トンネル】&#10;有形固定資産減価償却率該当値テキスト"/>
        <xdr:cNvSpPr txBox="1"/>
      </xdr:nvSpPr>
      <xdr:spPr>
        <a:xfrm>
          <a:off x="4673600"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12881</xdr:rowOff>
    </xdr:from>
    <xdr:to>
      <xdr:col>20</xdr:col>
      <xdr:colOff>38100</xdr:colOff>
      <xdr:row>62</xdr:row>
      <xdr:rowOff>114481</xdr:rowOff>
    </xdr:to>
    <xdr:sp macro="" textlink="">
      <xdr:nvSpPr>
        <xdr:cNvPr id="168" name="楕円 167"/>
        <xdr:cNvSpPr/>
      </xdr:nvSpPr>
      <xdr:spPr>
        <a:xfrm>
          <a:off x="3746500" y="106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37556</xdr:rowOff>
    </xdr:from>
    <xdr:to>
      <xdr:col>24</xdr:col>
      <xdr:colOff>63500</xdr:colOff>
      <xdr:row>62</xdr:row>
      <xdr:rowOff>63681</xdr:rowOff>
    </xdr:to>
    <xdr:cxnSp macro="">
      <xdr:nvCxnSpPr>
        <xdr:cNvPr id="169" name="直線コネクタ 168"/>
        <xdr:cNvCxnSpPr/>
      </xdr:nvCxnSpPr>
      <xdr:spPr>
        <a:xfrm flipV="1">
          <a:off x="3797300" y="1066745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40640</xdr:rowOff>
    </xdr:from>
    <xdr:to>
      <xdr:col>15</xdr:col>
      <xdr:colOff>101600</xdr:colOff>
      <xdr:row>62</xdr:row>
      <xdr:rowOff>142240</xdr:rowOff>
    </xdr:to>
    <xdr:sp macro="" textlink="">
      <xdr:nvSpPr>
        <xdr:cNvPr id="170" name="楕円 169"/>
        <xdr:cNvSpPr/>
      </xdr:nvSpPr>
      <xdr:spPr>
        <a:xfrm>
          <a:off x="2857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63681</xdr:rowOff>
    </xdr:from>
    <xdr:to>
      <xdr:col>19</xdr:col>
      <xdr:colOff>177800</xdr:colOff>
      <xdr:row>62</xdr:row>
      <xdr:rowOff>91440</xdr:rowOff>
    </xdr:to>
    <xdr:cxnSp macro="">
      <xdr:nvCxnSpPr>
        <xdr:cNvPr id="171" name="直線コネクタ 170"/>
        <xdr:cNvCxnSpPr/>
      </xdr:nvCxnSpPr>
      <xdr:spPr>
        <a:xfrm flipV="1">
          <a:off x="2908300" y="1069358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108149</xdr:rowOff>
    </xdr:from>
    <xdr:ext cx="405111" cy="259045"/>
    <xdr:sp macro="" textlink="">
      <xdr:nvSpPr>
        <xdr:cNvPr id="172" name="n_1aveValue【橋りょう・トンネル】&#10;有形固定資産減価償却率"/>
        <xdr:cNvSpPr txBox="1"/>
      </xdr:nvSpPr>
      <xdr:spPr>
        <a:xfrm>
          <a:off x="3582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129376</xdr:rowOff>
    </xdr:from>
    <xdr:ext cx="405111" cy="259045"/>
    <xdr:sp macro="" textlink="">
      <xdr:nvSpPr>
        <xdr:cNvPr id="173" name="n_2aveValue【橋りょう・トンネル】&#10;有形固定資産減価償却率"/>
        <xdr:cNvSpPr txBox="1"/>
      </xdr:nvSpPr>
      <xdr:spPr>
        <a:xfrm>
          <a:off x="2705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105608</xdr:rowOff>
    </xdr:from>
    <xdr:ext cx="405111" cy="259045"/>
    <xdr:sp macro="" textlink="">
      <xdr:nvSpPr>
        <xdr:cNvPr id="174" name="n_1mainValue【橋りょう・トンネル】&#10;有形固定資産減価償却率"/>
        <xdr:cNvSpPr txBox="1"/>
      </xdr:nvSpPr>
      <xdr:spPr>
        <a:xfrm>
          <a:off x="3582044" y="1073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133367</xdr:rowOff>
    </xdr:from>
    <xdr:ext cx="405111" cy="259045"/>
    <xdr:sp macro="" textlink="">
      <xdr:nvSpPr>
        <xdr:cNvPr id="175" name="n_2mainValue【橋りょう・トンネル】&#10;有形固定資産減価償却率"/>
        <xdr:cNvSpPr txBox="1"/>
      </xdr:nvSpPr>
      <xdr:spPr>
        <a:xfrm>
          <a:off x="2705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7" name="テキスト ボックス 18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9" name="テキスト ボックス 18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1" name="テキスト ボックス 190"/>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3" name="テキスト ボックス 192"/>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5" name="テキスト ボックス 19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7" name="テキスト ボックス 19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18490</xdr:rowOff>
    </xdr:from>
    <xdr:to>
      <xdr:col>54</xdr:col>
      <xdr:colOff>189865</xdr:colOff>
      <xdr:row>64</xdr:row>
      <xdr:rowOff>73240</xdr:rowOff>
    </xdr:to>
    <xdr:cxnSp macro="">
      <xdr:nvCxnSpPr>
        <xdr:cNvPr id="199" name="直線コネクタ 198"/>
        <xdr:cNvCxnSpPr/>
      </xdr:nvCxnSpPr>
      <xdr:spPr>
        <a:xfrm flipV="1">
          <a:off x="10476865" y="9791140"/>
          <a:ext cx="0" cy="125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77067</xdr:rowOff>
    </xdr:from>
    <xdr:ext cx="469744" cy="259045"/>
    <xdr:sp macro="" textlink="">
      <xdr:nvSpPr>
        <xdr:cNvPr id="200" name="【橋りょう・トンネル】&#10;一人当たり有形固定資産（償却資産）額最小値テキスト"/>
        <xdr:cNvSpPr txBox="1"/>
      </xdr:nvSpPr>
      <xdr:spPr>
        <a:xfrm>
          <a:off x="10515600" y="110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73240</xdr:rowOff>
    </xdr:from>
    <xdr:to>
      <xdr:col>55</xdr:col>
      <xdr:colOff>88900</xdr:colOff>
      <xdr:row>64</xdr:row>
      <xdr:rowOff>73240</xdr:rowOff>
    </xdr:to>
    <xdr:cxnSp macro="">
      <xdr:nvCxnSpPr>
        <xdr:cNvPr id="201" name="直線コネクタ 200"/>
        <xdr:cNvCxnSpPr/>
      </xdr:nvCxnSpPr>
      <xdr:spPr>
        <a:xfrm>
          <a:off x="10388600" y="11046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136617</xdr:rowOff>
    </xdr:from>
    <xdr:ext cx="690189" cy="259045"/>
    <xdr:sp macro="" textlink="">
      <xdr:nvSpPr>
        <xdr:cNvPr id="202" name="【橋りょう・トンネル】&#10;一人当たり有形固定資産（償却資産）額最大値テキスト"/>
        <xdr:cNvSpPr txBox="1"/>
      </xdr:nvSpPr>
      <xdr:spPr>
        <a:xfrm>
          <a:off x="10515600" y="95663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18490</xdr:rowOff>
    </xdr:from>
    <xdr:to>
      <xdr:col>55</xdr:col>
      <xdr:colOff>88900</xdr:colOff>
      <xdr:row>57</xdr:row>
      <xdr:rowOff>18490</xdr:rowOff>
    </xdr:to>
    <xdr:cxnSp macro="">
      <xdr:nvCxnSpPr>
        <xdr:cNvPr id="203" name="直線コネクタ 202"/>
        <xdr:cNvCxnSpPr/>
      </xdr:nvCxnSpPr>
      <xdr:spPr>
        <a:xfrm>
          <a:off x="10388600" y="97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77756</xdr:rowOff>
    </xdr:from>
    <xdr:ext cx="599010" cy="259045"/>
    <xdr:sp macro="" textlink="">
      <xdr:nvSpPr>
        <xdr:cNvPr id="204" name="【橋りょう・トンネル】&#10;一人当たり有形固定資産（償却資産）額平均値テキスト"/>
        <xdr:cNvSpPr txBox="1"/>
      </xdr:nvSpPr>
      <xdr:spPr>
        <a:xfrm>
          <a:off x="10515600" y="10707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99329</xdr:rowOff>
    </xdr:from>
    <xdr:to>
      <xdr:col>55</xdr:col>
      <xdr:colOff>50800</xdr:colOff>
      <xdr:row>63</xdr:row>
      <xdr:rowOff>29479</xdr:rowOff>
    </xdr:to>
    <xdr:sp macro="" textlink="">
      <xdr:nvSpPr>
        <xdr:cNvPr id="205" name="フローチャート: 判断 204"/>
        <xdr:cNvSpPr/>
      </xdr:nvSpPr>
      <xdr:spPr>
        <a:xfrm>
          <a:off x="10426700" y="10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92158</xdr:rowOff>
    </xdr:from>
    <xdr:to>
      <xdr:col>50</xdr:col>
      <xdr:colOff>165100</xdr:colOff>
      <xdr:row>63</xdr:row>
      <xdr:rowOff>22308</xdr:rowOff>
    </xdr:to>
    <xdr:sp macro="" textlink="">
      <xdr:nvSpPr>
        <xdr:cNvPr id="206" name="フローチャート: 判断 205"/>
        <xdr:cNvSpPr/>
      </xdr:nvSpPr>
      <xdr:spPr>
        <a:xfrm>
          <a:off x="9588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145990</xdr:rowOff>
    </xdr:from>
    <xdr:to>
      <xdr:col>46</xdr:col>
      <xdr:colOff>38100</xdr:colOff>
      <xdr:row>63</xdr:row>
      <xdr:rowOff>76140</xdr:rowOff>
    </xdr:to>
    <xdr:sp macro="" textlink="">
      <xdr:nvSpPr>
        <xdr:cNvPr id="207" name="フローチャート: 判断 206"/>
        <xdr:cNvSpPr/>
      </xdr:nvSpPr>
      <xdr:spPr>
        <a:xfrm>
          <a:off x="8699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129009</xdr:rowOff>
    </xdr:from>
    <xdr:to>
      <xdr:col>55</xdr:col>
      <xdr:colOff>50800</xdr:colOff>
      <xdr:row>61</xdr:row>
      <xdr:rowOff>59159</xdr:rowOff>
    </xdr:to>
    <xdr:sp macro="" textlink="">
      <xdr:nvSpPr>
        <xdr:cNvPr id="213" name="楕円 212"/>
        <xdr:cNvSpPr/>
      </xdr:nvSpPr>
      <xdr:spPr>
        <a:xfrm>
          <a:off x="10426700" y="1041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151886</xdr:rowOff>
    </xdr:from>
    <xdr:ext cx="599010" cy="259045"/>
    <xdr:sp macro="" textlink="">
      <xdr:nvSpPr>
        <xdr:cNvPr id="214" name="【橋りょう・トンネル】&#10;一人当たり有形固定資産（償却資産）額該当値テキスト"/>
        <xdr:cNvSpPr txBox="1"/>
      </xdr:nvSpPr>
      <xdr:spPr>
        <a:xfrm>
          <a:off x="10515600" y="1026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142699</xdr:rowOff>
    </xdr:from>
    <xdr:to>
      <xdr:col>50</xdr:col>
      <xdr:colOff>165100</xdr:colOff>
      <xdr:row>61</xdr:row>
      <xdr:rowOff>72849</xdr:rowOff>
    </xdr:to>
    <xdr:sp macro="" textlink="">
      <xdr:nvSpPr>
        <xdr:cNvPr id="215" name="楕円 214"/>
        <xdr:cNvSpPr/>
      </xdr:nvSpPr>
      <xdr:spPr>
        <a:xfrm>
          <a:off x="9588500" y="1042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8359</xdr:rowOff>
    </xdr:from>
    <xdr:to>
      <xdr:col>55</xdr:col>
      <xdr:colOff>0</xdr:colOff>
      <xdr:row>61</xdr:row>
      <xdr:rowOff>22049</xdr:rowOff>
    </xdr:to>
    <xdr:cxnSp macro="">
      <xdr:nvCxnSpPr>
        <xdr:cNvPr id="216" name="直線コネクタ 215"/>
        <xdr:cNvCxnSpPr/>
      </xdr:nvCxnSpPr>
      <xdr:spPr>
        <a:xfrm flipV="1">
          <a:off x="9639300" y="10466809"/>
          <a:ext cx="838200" cy="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155613</xdr:rowOff>
    </xdr:from>
    <xdr:to>
      <xdr:col>46</xdr:col>
      <xdr:colOff>38100</xdr:colOff>
      <xdr:row>61</xdr:row>
      <xdr:rowOff>85763</xdr:rowOff>
    </xdr:to>
    <xdr:sp macro="" textlink="">
      <xdr:nvSpPr>
        <xdr:cNvPr id="217" name="楕円 216"/>
        <xdr:cNvSpPr/>
      </xdr:nvSpPr>
      <xdr:spPr>
        <a:xfrm>
          <a:off x="8699500" y="1044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22049</xdr:rowOff>
    </xdr:from>
    <xdr:to>
      <xdr:col>50</xdr:col>
      <xdr:colOff>114300</xdr:colOff>
      <xdr:row>61</xdr:row>
      <xdr:rowOff>34963</xdr:rowOff>
    </xdr:to>
    <xdr:cxnSp macro="">
      <xdr:nvCxnSpPr>
        <xdr:cNvPr id="218" name="直線コネクタ 217"/>
        <xdr:cNvCxnSpPr/>
      </xdr:nvCxnSpPr>
      <xdr:spPr>
        <a:xfrm flipV="1">
          <a:off x="8750300" y="10480499"/>
          <a:ext cx="889000" cy="1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13435</xdr:rowOff>
    </xdr:from>
    <xdr:ext cx="599010" cy="259045"/>
    <xdr:sp macro="" textlink="">
      <xdr:nvSpPr>
        <xdr:cNvPr id="219" name="n_1aveValue【橋りょう・トンネル】&#10;一人当たり有形固定資産（償却資産）額"/>
        <xdr:cNvSpPr txBox="1"/>
      </xdr:nvSpPr>
      <xdr:spPr>
        <a:xfrm>
          <a:off x="9327095" y="10814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67267</xdr:rowOff>
    </xdr:from>
    <xdr:ext cx="599010" cy="259045"/>
    <xdr:sp macro="" textlink="">
      <xdr:nvSpPr>
        <xdr:cNvPr id="220" name="n_2aveValue【橋りょう・トンネル】&#10;一人当たり有形固定資産（償却資産）額"/>
        <xdr:cNvSpPr txBox="1"/>
      </xdr:nvSpPr>
      <xdr:spPr>
        <a:xfrm>
          <a:off x="8450795" y="10868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89376</xdr:rowOff>
    </xdr:from>
    <xdr:ext cx="599010" cy="259045"/>
    <xdr:sp macro="" textlink="">
      <xdr:nvSpPr>
        <xdr:cNvPr id="221" name="n_1mainValue【橋りょう・トンネル】&#10;一人当たり有形固定資産（償却資産）額"/>
        <xdr:cNvSpPr txBox="1"/>
      </xdr:nvSpPr>
      <xdr:spPr>
        <a:xfrm>
          <a:off x="9327095" y="1020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102290</xdr:rowOff>
    </xdr:from>
    <xdr:ext cx="599010" cy="259045"/>
    <xdr:sp macro="" textlink="">
      <xdr:nvSpPr>
        <xdr:cNvPr id="222" name="n_2mainValue【橋りょう・トンネル】&#10;一人当たり有形固定資産（償却資産）額"/>
        <xdr:cNvSpPr txBox="1"/>
      </xdr:nvSpPr>
      <xdr:spPr>
        <a:xfrm>
          <a:off x="8450795" y="10217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129539</xdr:rowOff>
    </xdr:to>
    <xdr:cxnSp macro="">
      <xdr:nvCxnSpPr>
        <xdr:cNvPr id="247" name="直線コネクタ 246"/>
        <xdr:cNvCxnSpPr/>
      </xdr:nvCxnSpPr>
      <xdr:spPr>
        <a:xfrm flipV="1">
          <a:off x="4634865" y="1333500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48" name="【公営住宅】&#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49" name="直線コネクタ 248"/>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38116</xdr:rowOff>
    </xdr:from>
    <xdr:ext cx="405111" cy="259045"/>
    <xdr:sp macro="" textlink="">
      <xdr:nvSpPr>
        <xdr:cNvPr id="252" name="【公営住宅】&#10;有形固定資産減価償却率平均値テキスト"/>
        <xdr:cNvSpPr txBox="1"/>
      </xdr:nvSpPr>
      <xdr:spPr>
        <a:xfrm>
          <a:off x="4673600" y="13925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59689</xdr:rowOff>
    </xdr:from>
    <xdr:to>
      <xdr:col>24</xdr:col>
      <xdr:colOff>114300</xdr:colOff>
      <xdr:row>81</xdr:row>
      <xdr:rowOff>161289</xdr:rowOff>
    </xdr:to>
    <xdr:sp macro="" textlink="">
      <xdr:nvSpPr>
        <xdr:cNvPr id="253" name="フローチャート: 判断 252"/>
        <xdr:cNvSpPr/>
      </xdr:nvSpPr>
      <xdr:spPr>
        <a:xfrm>
          <a:off x="45847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254" name="フローチャート: 判断 253"/>
        <xdr:cNvSpPr/>
      </xdr:nvSpPr>
      <xdr:spPr>
        <a:xfrm>
          <a:off x="3746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168275</xdr:rowOff>
    </xdr:from>
    <xdr:to>
      <xdr:col>15</xdr:col>
      <xdr:colOff>101600</xdr:colOff>
      <xdr:row>82</xdr:row>
      <xdr:rowOff>98425</xdr:rowOff>
    </xdr:to>
    <xdr:sp macro="" textlink="">
      <xdr:nvSpPr>
        <xdr:cNvPr id="255" name="フローチャート: 判断 254"/>
        <xdr:cNvSpPr/>
      </xdr:nvSpPr>
      <xdr:spPr>
        <a:xfrm>
          <a:off x="2857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61" name="楕円 260"/>
        <xdr:cNvSpPr/>
      </xdr:nvSpPr>
      <xdr:spPr>
        <a:xfrm>
          <a:off x="4584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78757</xdr:rowOff>
    </xdr:from>
    <xdr:ext cx="405111" cy="259045"/>
    <xdr:sp macro="" textlink="">
      <xdr:nvSpPr>
        <xdr:cNvPr id="262" name="【公営住宅】&#10;有形固定資産減価償却率該当値テキスト"/>
        <xdr:cNvSpPr txBox="1"/>
      </xdr:nvSpPr>
      <xdr:spPr>
        <a:xfrm>
          <a:off x="4673600"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71120</xdr:rowOff>
    </xdr:from>
    <xdr:to>
      <xdr:col>20</xdr:col>
      <xdr:colOff>38100</xdr:colOff>
      <xdr:row>82</xdr:row>
      <xdr:rowOff>1270</xdr:rowOff>
    </xdr:to>
    <xdr:sp macro="" textlink="">
      <xdr:nvSpPr>
        <xdr:cNvPr id="263" name="楕円 262"/>
        <xdr:cNvSpPr/>
      </xdr:nvSpPr>
      <xdr:spPr>
        <a:xfrm>
          <a:off x="37465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106680</xdr:rowOff>
    </xdr:from>
    <xdr:to>
      <xdr:col>24</xdr:col>
      <xdr:colOff>63500</xdr:colOff>
      <xdr:row>81</xdr:row>
      <xdr:rowOff>121920</xdr:rowOff>
    </xdr:to>
    <xdr:cxnSp macro="">
      <xdr:nvCxnSpPr>
        <xdr:cNvPr id="264" name="直線コネクタ 263"/>
        <xdr:cNvCxnSpPr/>
      </xdr:nvCxnSpPr>
      <xdr:spPr>
        <a:xfrm flipV="1">
          <a:off x="3797300" y="139941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105411</xdr:rowOff>
    </xdr:from>
    <xdr:to>
      <xdr:col>15</xdr:col>
      <xdr:colOff>101600</xdr:colOff>
      <xdr:row>82</xdr:row>
      <xdr:rowOff>35561</xdr:rowOff>
    </xdr:to>
    <xdr:sp macro="" textlink="">
      <xdr:nvSpPr>
        <xdr:cNvPr id="265" name="楕円 264"/>
        <xdr:cNvSpPr/>
      </xdr:nvSpPr>
      <xdr:spPr>
        <a:xfrm>
          <a:off x="2857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121920</xdr:rowOff>
    </xdr:from>
    <xdr:to>
      <xdr:col>19</xdr:col>
      <xdr:colOff>177800</xdr:colOff>
      <xdr:row>81</xdr:row>
      <xdr:rowOff>156211</xdr:rowOff>
    </xdr:to>
    <xdr:cxnSp macro="">
      <xdr:nvCxnSpPr>
        <xdr:cNvPr id="266" name="直線コネクタ 265"/>
        <xdr:cNvCxnSpPr/>
      </xdr:nvCxnSpPr>
      <xdr:spPr>
        <a:xfrm flipV="1">
          <a:off x="2908300" y="140093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267" name="n_1aveValue【公営住宅】&#10;有形固定資産減価償却率"/>
        <xdr:cNvSpPr txBox="1"/>
      </xdr:nvSpPr>
      <xdr:spPr>
        <a:xfrm>
          <a:off x="35820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89552</xdr:rowOff>
    </xdr:from>
    <xdr:ext cx="405111" cy="259045"/>
    <xdr:sp macro="" textlink="">
      <xdr:nvSpPr>
        <xdr:cNvPr id="268" name="n_2aveValue【公営住宅】&#10;有形固定資産減価償却率"/>
        <xdr:cNvSpPr txBox="1"/>
      </xdr:nvSpPr>
      <xdr:spPr>
        <a:xfrm>
          <a:off x="2705744" y="1414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17797</xdr:rowOff>
    </xdr:from>
    <xdr:ext cx="405111" cy="259045"/>
    <xdr:sp macro="" textlink="">
      <xdr:nvSpPr>
        <xdr:cNvPr id="269" name="n_1mainValue【公営住宅】&#10;有形固定資産減価償却率"/>
        <xdr:cNvSpPr txBox="1"/>
      </xdr:nvSpPr>
      <xdr:spPr>
        <a:xfrm>
          <a:off x="3582044" y="1373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70" name="n_2mainValue【公営住宅】&#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17907</xdr:rowOff>
    </xdr:from>
    <xdr:to>
      <xdr:col>54</xdr:col>
      <xdr:colOff>189865</xdr:colOff>
      <xdr:row>86</xdr:row>
      <xdr:rowOff>94107</xdr:rowOff>
    </xdr:to>
    <xdr:cxnSp macro="">
      <xdr:nvCxnSpPr>
        <xdr:cNvPr id="294" name="直線コネクタ 293"/>
        <xdr:cNvCxnSpPr/>
      </xdr:nvCxnSpPr>
      <xdr:spPr>
        <a:xfrm flipV="1">
          <a:off x="10476865" y="13562457"/>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295"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296" name="直線コネクタ 295"/>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136034</xdr:rowOff>
    </xdr:from>
    <xdr:ext cx="469744" cy="259045"/>
    <xdr:sp macro="" textlink="">
      <xdr:nvSpPr>
        <xdr:cNvPr id="297" name="【公営住宅】&#10;一人当たり面積最大値テキスト"/>
        <xdr:cNvSpPr txBox="1"/>
      </xdr:nvSpPr>
      <xdr:spPr>
        <a:xfrm>
          <a:off x="10515600" y="1333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17907</xdr:rowOff>
    </xdr:from>
    <xdr:to>
      <xdr:col>55</xdr:col>
      <xdr:colOff>88900</xdr:colOff>
      <xdr:row>79</xdr:row>
      <xdr:rowOff>17907</xdr:rowOff>
    </xdr:to>
    <xdr:cxnSp macro="">
      <xdr:nvCxnSpPr>
        <xdr:cNvPr id="298" name="直線コネクタ 297"/>
        <xdr:cNvCxnSpPr/>
      </xdr:nvCxnSpPr>
      <xdr:spPr>
        <a:xfrm>
          <a:off x="10388600" y="1356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158766</xdr:rowOff>
    </xdr:from>
    <xdr:ext cx="469744" cy="259045"/>
    <xdr:sp macro="" textlink="">
      <xdr:nvSpPr>
        <xdr:cNvPr id="299" name="【公営住宅】&#10;一人当たり面積平均値テキスト"/>
        <xdr:cNvSpPr txBox="1"/>
      </xdr:nvSpPr>
      <xdr:spPr>
        <a:xfrm>
          <a:off x="10515600" y="1438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135889</xdr:rowOff>
    </xdr:from>
    <xdr:to>
      <xdr:col>55</xdr:col>
      <xdr:colOff>50800</xdr:colOff>
      <xdr:row>85</xdr:row>
      <xdr:rowOff>66039</xdr:rowOff>
    </xdr:to>
    <xdr:sp macro="" textlink="">
      <xdr:nvSpPr>
        <xdr:cNvPr id="300" name="フローチャート: 判断 299"/>
        <xdr:cNvSpPr/>
      </xdr:nvSpPr>
      <xdr:spPr>
        <a:xfrm>
          <a:off x="10426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96647</xdr:rowOff>
    </xdr:from>
    <xdr:to>
      <xdr:col>50</xdr:col>
      <xdr:colOff>165100</xdr:colOff>
      <xdr:row>85</xdr:row>
      <xdr:rowOff>26797</xdr:rowOff>
    </xdr:to>
    <xdr:sp macro="" textlink="">
      <xdr:nvSpPr>
        <xdr:cNvPr id="301" name="フローチャート: 判断 300"/>
        <xdr:cNvSpPr/>
      </xdr:nvSpPr>
      <xdr:spPr>
        <a:xfrm>
          <a:off x="9588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135510</xdr:rowOff>
    </xdr:from>
    <xdr:to>
      <xdr:col>46</xdr:col>
      <xdr:colOff>38100</xdr:colOff>
      <xdr:row>85</xdr:row>
      <xdr:rowOff>65660</xdr:rowOff>
    </xdr:to>
    <xdr:sp macro="" textlink="">
      <xdr:nvSpPr>
        <xdr:cNvPr id="302" name="フローチャート: 判断 301"/>
        <xdr:cNvSpPr/>
      </xdr:nvSpPr>
      <xdr:spPr>
        <a:xfrm>
          <a:off x="8699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170562</xdr:rowOff>
    </xdr:from>
    <xdr:to>
      <xdr:col>55</xdr:col>
      <xdr:colOff>50800</xdr:colOff>
      <xdr:row>85</xdr:row>
      <xdr:rowOff>100712</xdr:rowOff>
    </xdr:to>
    <xdr:sp macro="" textlink="">
      <xdr:nvSpPr>
        <xdr:cNvPr id="308" name="楕円 307"/>
        <xdr:cNvSpPr/>
      </xdr:nvSpPr>
      <xdr:spPr>
        <a:xfrm>
          <a:off x="10426700" y="1457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148989</xdr:rowOff>
    </xdr:from>
    <xdr:ext cx="469744" cy="259045"/>
    <xdr:sp macro="" textlink="">
      <xdr:nvSpPr>
        <xdr:cNvPr id="309" name="【公営住宅】&#10;一人当たり面積該当値テキスト"/>
        <xdr:cNvSpPr txBox="1"/>
      </xdr:nvSpPr>
      <xdr:spPr>
        <a:xfrm>
          <a:off x="10515600" y="1455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171323</xdr:rowOff>
    </xdr:from>
    <xdr:to>
      <xdr:col>50</xdr:col>
      <xdr:colOff>165100</xdr:colOff>
      <xdr:row>85</xdr:row>
      <xdr:rowOff>101473</xdr:rowOff>
    </xdr:to>
    <xdr:sp macro="" textlink="">
      <xdr:nvSpPr>
        <xdr:cNvPr id="310" name="楕円 309"/>
        <xdr:cNvSpPr/>
      </xdr:nvSpPr>
      <xdr:spPr>
        <a:xfrm>
          <a:off x="9588500" y="145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49912</xdr:rowOff>
    </xdr:from>
    <xdr:to>
      <xdr:col>55</xdr:col>
      <xdr:colOff>0</xdr:colOff>
      <xdr:row>85</xdr:row>
      <xdr:rowOff>50673</xdr:rowOff>
    </xdr:to>
    <xdr:cxnSp macro="">
      <xdr:nvCxnSpPr>
        <xdr:cNvPr id="311" name="直線コネクタ 310"/>
        <xdr:cNvCxnSpPr/>
      </xdr:nvCxnSpPr>
      <xdr:spPr>
        <a:xfrm flipV="1">
          <a:off x="9639300" y="14623162"/>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5207</xdr:rowOff>
    </xdr:from>
    <xdr:to>
      <xdr:col>46</xdr:col>
      <xdr:colOff>38100</xdr:colOff>
      <xdr:row>85</xdr:row>
      <xdr:rowOff>106807</xdr:rowOff>
    </xdr:to>
    <xdr:sp macro="" textlink="">
      <xdr:nvSpPr>
        <xdr:cNvPr id="312" name="楕円 311"/>
        <xdr:cNvSpPr/>
      </xdr:nvSpPr>
      <xdr:spPr>
        <a:xfrm>
          <a:off x="8699500" y="145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50673</xdr:rowOff>
    </xdr:from>
    <xdr:to>
      <xdr:col>50</xdr:col>
      <xdr:colOff>114300</xdr:colOff>
      <xdr:row>85</xdr:row>
      <xdr:rowOff>56007</xdr:rowOff>
    </xdr:to>
    <xdr:cxnSp macro="">
      <xdr:nvCxnSpPr>
        <xdr:cNvPr id="313" name="直線コネクタ 312"/>
        <xdr:cNvCxnSpPr/>
      </xdr:nvCxnSpPr>
      <xdr:spPr>
        <a:xfrm flipV="1">
          <a:off x="8750300" y="1462392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43324</xdr:rowOff>
    </xdr:from>
    <xdr:ext cx="469744" cy="259045"/>
    <xdr:sp macro="" textlink="">
      <xdr:nvSpPr>
        <xdr:cNvPr id="314" name="n_1aveValue【公営住宅】&#10;一人当たり面積"/>
        <xdr:cNvSpPr txBox="1"/>
      </xdr:nvSpPr>
      <xdr:spPr>
        <a:xfrm>
          <a:off x="93917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82187</xdr:rowOff>
    </xdr:from>
    <xdr:ext cx="469744" cy="259045"/>
    <xdr:sp macro="" textlink="">
      <xdr:nvSpPr>
        <xdr:cNvPr id="315" name="n_2aveValue【公営住宅】&#10;一人当たり面積"/>
        <xdr:cNvSpPr txBox="1"/>
      </xdr:nvSpPr>
      <xdr:spPr>
        <a:xfrm>
          <a:off x="8515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92600</xdr:rowOff>
    </xdr:from>
    <xdr:ext cx="469744" cy="259045"/>
    <xdr:sp macro="" textlink="">
      <xdr:nvSpPr>
        <xdr:cNvPr id="316" name="n_1mainValue【公営住宅】&#10;一人当たり面積"/>
        <xdr:cNvSpPr txBox="1"/>
      </xdr:nvSpPr>
      <xdr:spPr>
        <a:xfrm>
          <a:off x="9391727" y="1466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97934</xdr:rowOff>
    </xdr:from>
    <xdr:ext cx="469744" cy="259045"/>
    <xdr:sp macro="" textlink="">
      <xdr:nvSpPr>
        <xdr:cNvPr id="317" name="n_2mainValue【公営住宅】&#10;一人当たり面積"/>
        <xdr:cNvSpPr txBox="1"/>
      </xdr:nvSpPr>
      <xdr:spPr>
        <a:xfrm>
          <a:off x="8515427" y="146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9" name="正方形/長方形 31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20" name="正方形/長方形 31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1" name="正方形/長方形 32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2" name="正方形/長方形 32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5" name="正方形/長方形 32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6" name="正方形/長方形 32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7" name="正方形/長方形 32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8" name="正方形/長方形 32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0" name="テキスト ボックス 3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2" name="テキスト ボックス 3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0" name="テキスト ボックス 3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40</xdr:row>
      <xdr:rowOff>135255</xdr:rowOff>
    </xdr:to>
    <xdr:cxnSp macro="">
      <xdr:nvCxnSpPr>
        <xdr:cNvPr id="354" name="直線コネクタ 353"/>
        <xdr:cNvCxnSpPr/>
      </xdr:nvCxnSpPr>
      <xdr:spPr>
        <a:xfrm flipV="1">
          <a:off x="16318864" y="5739765"/>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139082</xdr:rowOff>
    </xdr:from>
    <xdr:ext cx="405111" cy="259045"/>
    <xdr:sp macro="" textlink="">
      <xdr:nvSpPr>
        <xdr:cNvPr id="355" name="【認定こども園・幼稚園・保育所】&#10;有形固定資産減価償却率最小値テキスト"/>
        <xdr:cNvSpPr txBox="1"/>
      </xdr:nvSpPr>
      <xdr:spPr>
        <a:xfrm>
          <a:off x="16357600" y="699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135255</xdr:rowOff>
    </xdr:from>
    <xdr:to>
      <xdr:col>86</xdr:col>
      <xdr:colOff>25400</xdr:colOff>
      <xdr:row>40</xdr:row>
      <xdr:rowOff>135255</xdr:rowOff>
    </xdr:to>
    <xdr:cxnSp macro="">
      <xdr:nvCxnSpPr>
        <xdr:cNvPr id="356" name="直線コネクタ 355"/>
        <xdr:cNvCxnSpPr/>
      </xdr:nvCxnSpPr>
      <xdr:spPr>
        <a:xfrm>
          <a:off x="16230600" y="699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357"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358" name="直線コネクタ 357"/>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57802</xdr:rowOff>
    </xdr:from>
    <xdr:ext cx="405111" cy="259045"/>
    <xdr:sp macro="" textlink="">
      <xdr:nvSpPr>
        <xdr:cNvPr id="359" name="【認定こども園・幼稚園・保育所】&#10;有形固定資産減価償却率平均値テキスト"/>
        <xdr:cNvSpPr txBox="1"/>
      </xdr:nvSpPr>
      <xdr:spPr>
        <a:xfrm>
          <a:off x="163576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34925</xdr:rowOff>
    </xdr:from>
    <xdr:to>
      <xdr:col>85</xdr:col>
      <xdr:colOff>177800</xdr:colOff>
      <xdr:row>37</xdr:row>
      <xdr:rowOff>136525</xdr:rowOff>
    </xdr:to>
    <xdr:sp macro="" textlink="">
      <xdr:nvSpPr>
        <xdr:cNvPr id="360" name="フローチャート: 判断 359"/>
        <xdr:cNvSpPr/>
      </xdr:nvSpPr>
      <xdr:spPr>
        <a:xfrm>
          <a:off x="16268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21590</xdr:rowOff>
    </xdr:from>
    <xdr:to>
      <xdr:col>81</xdr:col>
      <xdr:colOff>101600</xdr:colOff>
      <xdr:row>38</xdr:row>
      <xdr:rowOff>123190</xdr:rowOff>
    </xdr:to>
    <xdr:sp macro="" textlink="">
      <xdr:nvSpPr>
        <xdr:cNvPr id="361" name="フローチャート: 判断 360"/>
        <xdr:cNvSpPr/>
      </xdr:nvSpPr>
      <xdr:spPr>
        <a:xfrm>
          <a:off x="15430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44450</xdr:rowOff>
    </xdr:from>
    <xdr:to>
      <xdr:col>76</xdr:col>
      <xdr:colOff>165100</xdr:colOff>
      <xdr:row>38</xdr:row>
      <xdr:rowOff>146050</xdr:rowOff>
    </xdr:to>
    <xdr:sp macro="" textlink="">
      <xdr:nvSpPr>
        <xdr:cNvPr id="362" name="フローチャート: 判断 361"/>
        <xdr:cNvSpPr/>
      </xdr:nvSpPr>
      <xdr:spPr>
        <a:xfrm>
          <a:off x="14541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68" name="楕円 367"/>
        <xdr:cNvSpPr/>
      </xdr:nvSpPr>
      <xdr:spPr>
        <a:xfrm>
          <a:off x="16268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140987</xdr:rowOff>
    </xdr:from>
    <xdr:ext cx="405111" cy="259045"/>
    <xdr:sp macro="" textlink="">
      <xdr:nvSpPr>
        <xdr:cNvPr id="369" name="【認定こども園・幼稚園・保育所】&#10;有形固定資産減価償却率該当値テキスト"/>
        <xdr:cNvSpPr txBox="1"/>
      </xdr:nvSpPr>
      <xdr:spPr>
        <a:xfrm>
          <a:off x="16357600"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2540</xdr:rowOff>
    </xdr:from>
    <xdr:to>
      <xdr:col>81</xdr:col>
      <xdr:colOff>101600</xdr:colOff>
      <xdr:row>37</xdr:row>
      <xdr:rowOff>104140</xdr:rowOff>
    </xdr:to>
    <xdr:sp macro="" textlink="">
      <xdr:nvSpPr>
        <xdr:cNvPr id="370" name="楕円 369"/>
        <xdr:cNvSpPr/>
      </xdr:nvSpPr>
      <xdr:spPr>
        <a:xfrm>
          <a:off x="15430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53340</xdr:rowOff>
    </xdr:from>
    <xdr:to>
      <xdr:col>85</xdr:col>
      <xdr:colOff>127000</xdr:colOff>
      <xdr:row>38</xdr:row>
      <xdr:rowOff>41910</xdr:rowOff>
    </xdr:to>
    <xdr:cxnSp macro="">
      <xdr:nvCxnSpPr>
        <xdr:cNvPr id="371" name="直線コネクタ 370"/>
        <xdr:cNvCxnSpPr/>
      </xdr:nvCxnSpPr>
      <xdr:spPr>
        <a:xfrm>
          <a:off x="15481300" y="639699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48260</xdr:rowOff>
    </xdr:from>
    <xdr:to>
      <xdr:col>76</xdr:col>
      <xdr:colOff>165100</xdr:colOff>
      <xdr:row>37</xdr:row>
      <xdr:rowOff>149860</xdr:rowOff>
    </xdr:to>
    <xdr:sp macro="" textlink="">
      <xdr:nvSpPr>
        <xdr:cNvPr id="372" name="楕円 371"/>
        <xdr:cNvSpPr/>
      </xdr:nvSpPr>
      <xdr:spPr>
        <a:xfrm>
          <a:off x="14541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53340</xdr:rowOff>
    </xdr:from>
    <xdr:to>
      <xdr:col>81</xdr:col>
      <xdr:colOff>50800</xdr:colOff>
      <xdr:row>37</xdr:row>
      <xdr:rowOff>99060</xdr:rowOff>
    </xdr:to>
    <xdr:cxnSp macro="">
      <xdr:nvCxnSpPr>
        <xdr:cNvPr id="373" name="直線コネクタ 372"/>
        <xdr:cNvCxnSpPr/>
      </xdr:nvCxnSpPr>
      <xdr:spPr>
        <a:xfrm flipV="1">
          <a:off x="14592300" y="63969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114317</xdr:rowOff>
    </xdr:from>
    <xdr:ext cx="405111" cy="259045"/>
    <xdr:sp macro="" textlink="">
      <xdr:nvSpPr>
        <xdr:cNvPr id="374" name="n_1aveValue【認定こども園・幼稚園・保育所】&#10;有形固定資産減価償却率"/>
        <xdr:cNvSpPr txBox="1"/>
      </xdr:nvSpPr>
      <xdr:spPr>
        <a:xfrm>
          <a:off x="15266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137177</xdr:rowOff>
    </xdr:from>
    <xdr:ext cx="405111" cy="259045"/>
    <xdr:sp macro="" textlink="">
      <xdr:nvSpPr>
        <xdr:cNvPr id="375" name="n_2aveValue【認定こども園・幼稚園・保育所】&#10;有形固定資産減価償却率"/>
        <xdr:cNvSpPr txBox="1"/>
      </xdr:nvSpPr>
      <xdr:spPr>
        <a:xfrm>
          <a:off x="143897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120667</xdr:rowOff>
    </xdr:from>
    <xdr:ext cx="405111" cy="259045"/>
    <xdr:sp macro="" textlink="">
      <xdr:nvSpPr>
        <xdr:cNvPr id="376" name="n_1mainValue【認定こども園・幼稚園・保育所】&#10;有形固定資産減価償却率"/>
        <xdr:cNvSpPr txBox="1"/>
      </xdr:nvSpPr>
      <xdr:spPr>
        <a:xfrm>
          <a:off x="15266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166387</xdr:rowOff>
    </xdr:from>
    <xdr:ext cx="405111" cy="259045"/>
    <xdr:sp macro="" textlink="">
      <xdr:nvSpPr>
        <xdr:cNvPr id="377" name="n_2mainValue【認定こども園・幼稚園・保育所】&#10;有形固定資産減価償却率"/>
        <xdr:cNvSpPr txBox="1"/>
      </xdr:nvSpPr>
      <xdr:spPr>
        <a:xfrm>
          <a:off x="14389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8" name="正方形/長方形 3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9" name="正方形/長方形 3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0" name="正方形/長方形 3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1" name="正方形/長方形 3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2" name="正方形/長方形 3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3" name="正方形/長方形 3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4" name="正方形/長方形 3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5" name="正方形/長方形 3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6" name="テキスト ボックス 3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7" name="直線コネクタ 3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8" name="直線コネクタ 3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9" name="テキスト ボックス 38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90" name="直線コネクタ 3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1" name="テキスト ボックス 39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2" name="直線コネクタ 3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3" name="テキスト ボックス 39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4" name="直線コネクタ 3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5" name="テキスト ボックス 39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7" name="テキスト ボックス 3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89916</xdr:rowOff>
    </xdr:from>
    <xdr:to>
      <xdr:col>116</xdr:col>
      <xdr:colOff>62864</xdr:colOff>
      <xdr:row>41</xdr:row>
      <xdr:rowOff>99060</xdr:rowOff>
    </xdr:to>
    <xdr:cxnSp macro="">
      <xdr:nvCxnSpPr>
        <xdr:cNvPr id="399" name="直線コネクタ 398"/>
        <xdr:cNvCxnSpPr/>
      </xdr:nvCxnSpPr>
      <xdr:spPr>
        <a:xfrm flipV="1">
          <a:off x="22160864" y="574776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00"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01" name="直線コネクタ 400"/>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36593</xdr:rowOff>
    </xdr:from>
    <xdr:ext cx="469744" cy="259045"/>
    <xdr:sp macro="" textlink="">
      <xdr:nvSpPr>
        <xdr:cNvPr id="402" name="【認定こども園・幼稚園・保育所】&#10;一人当たり面積最大値テキスト"/>
        <xdr:cNvSpPr txBox="1"/>
      </xdr:nvSpPr>
      <xdr:spPr>
        <a:xfrm>
          <a:off x="22199600" y="552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89916</xdr:rowOff>
    </xdr:from>
    <xdr:to>
      <xdr:col>116</xdr:col>
      <xdr:colOff>152400</xdr:colOff>
      <xdr:row>33</xdr:row>
      <xdr:rowOff>89916</xdr:rowOff>
    </xdr:to>
    <xdr:cxnSp macro="">
      <xdr:nvCxnSpPr>
        <xdr:cNvPr id="403" name="直線コネクタ 402"/>
        <xdr:cNvCxnSpPr/>
      </xdr:nvCxnSpPr>
      <xdr:spPr>
        <a:xfrm>
          <a:off x="22072600" y="574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147845</xdr:rowOff>
    </xdr:from>
    <xdr:ext cx="469744" cy="259045"/>
    <xdr:sp macro="" textlink="">
      <xdr:nvSpPr>
        <xdr:cNvPr id="404" name="【認定こども園・幼稚園・保育所】&#10;一人当たり面積平均値テキスト"/>
        <xdr:cNvSpPr txBox="1"/>
      </xdr:nvSpPr>
      <xdr:spPr>
        <a:xfrm>
          <a:off x="22199600" y="649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169418</xdr:rowOff>
    </xdr:from>
    <xdr:to>
      <xdr:col>116</xdr:col>
      <xdr:colOff>114300</xdr:colOff>
      <xdr:row>38</xdr:row>
      <xdr:rowOff>99568</xdr:rowOff>
    </xdr:to>
    <xdr:sp macro="" textlink="">
      <xdr:nvSpPr>
        <xdr:cNvPr id="405" name="フローチャート: 判断 404"/>
        <xdr:cNvSpPr/>
      </xdr:nvSpPr>
      <xdr:spPr>
        <a:xfrm>
          <a:off x="22110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50546</xdr:rowOff>
    </xdr:from>
    <xdr:to>
      <xdr:col>112</xdr:col>
      <xdr:colOff>38100</xdr:colOff>
      <xdr:row>37</xdr:row>
      <xdr:rowOff>152146</xdr:rowOff>
    </xdr:to>
    <xdr:sp macro="" textlink="">
      <xdr:nvSpPr>
        <xdr:cNvPr id="406" name="フローチャート: 判断 405"/>
        <xdr:cNvSpPr/>
      </xdr:nvSpPr>
      <xdr:spPr>
        <a:xfrm>
          <a:off x="21272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80264</xdr:rowOff>
    </xdr:from>
    <xdr:to>
      <xdr:col>107</xdr:col>
      <xdr:colOff>101600</xdr:colOff>
      <xdr:row>39</xdr:row>
      <xdr:rowOff>10414</xdr:rowOff>
    </xdr:to>
    <xdr:sp macro="" textlink="">
      <xdr:nvSpPr>
        <xdr:cNvPr id="407" name="フローチャート: 判断 406"/>
        <xdr:cNvSpPr/>
      </xdr:nvSpPr>
      <xdr:spPr>
        <a:xfrm>
          <a:off x="2038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39116</xdr:rowOff>
    </xdr:from>
    <xdr:to>
      <xdr:col>116</xdr:col>
      <xdr:colOff>114300</xdr:colOff>
      <xdr:row>33</xdr:row>
      <xdr:rowOff>140716</xdr:rowOff>
    </xdr:to>
    <xdr:sp macro="" textlink="">
      <xdr:nvSpPr>
        <xdr:cNvPr id="413" name="楕円 412"/>
        <xdr:cNvSpPr/>
      </xdr:nvSpPr>
      <xdr:spPr>
        <a:xfrm>
          <a:off x="22110700" y="569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163593</xdr:rowOff>
    </xdr:from>
    <xdr:ext cx="469744" cy="259045"/>
    <xdr:sp macro="" textlink="">
      <xdr:nvSpPr>
        <xdr:cNvPr id="414" name="【認定こども園・幼稚園・保育所】&#10;一人当たり面積該当値テキスト"/>
        <xdr:cNvSpPr txBox="1"/>
      </xdr:nvSpPr>
      <xdr:spPr>
        <a:xfrm>
          <a:off x="22199600"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7112</xdr:rowOff>
    </xdr:from>
    <xdr:to>
      <xdr:col>112</xdr:col>
      <xdr:colOff>38100</xdr:colOff>
      <xdr:row>36</xdr:row>
      <xdr:rowOff>108712</xdr:rowOff>
    </xdr:to>
    <xdr:sp macro="" textlink="">
      <xdr:nvSpPr>
        <xdr:cNvPr id="415" name="楕円 414"/>
        <xdr:cNvSpPr/>
      </xdr:nvSpPr>
      <xdr:spPr>
        <a:xfrm>
          <a:off x="21272500" y="61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89916</xdr:rowOff>
    </xdr:from>
    <xdr:to>
      <xdr:col>116</xdr:col>
      <xdr:colOff>63500</xdr:colOff>
      <xdr:row>36</xdr:row>
      <xdr:rowOff>57912</xdr:rowOff>
    </xdr:to>
    <xdr:cxnSp macro="">
      <xdr:nvCxnSpPr>
        <xdr:cNvPr id="416" name="直線コネクタ 415"/>
        <xdr:cNvCxnSpPr/>
      </xdr:nvCxnSpPr>
      <xdr:spPr>
        <a:xfrm flipV="1">
          <a:off x="21323300" y="5747766"/>
          <a:ext cx="838200" cy="48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27686</xdr:rowOff>
    </xdr:from>
    <xdr:to>
      <xdr:col>107</xdr:col>
      <xdr:colOff>101600</xdr:colOff>
      <xdr:row>36</xdr:row>
      <xdr:rowOff>129286</xdr:rowOff>
    </xdr:to>
    <xdr:sp macro="" textlink="">
      <xdr:nvSpPr>
        <xdr:cNvPr id="417" name="楕円 416"/>
        <xdr:cNvSpPr/>
      </xdr:nvSpPr>
      <xdr:spPr>
        <a:xfrm>
          <a:off x="20383500" y="61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57912</xdr:rowOff>
    </xdr:from>
    <xdr:to>
      <xdr:col>111</xdr:col>
      <xdr:colOff>177800</xdr:colOff>
      <xdr:row>36</xdr:row>
      <xdr:rowOff>78486</xdr:rowOff>
    </xdr:to>
    <xdr:cxnSp macro="">
      <xdr:nvCxnSpPr>
        <xdr:cNvPr id="418" name="直線コネクタ 417"/>
        <xdr:cNvCxnSpPr/>
      </xdr:nvCxnSpPr>
      <xdr:spPr>
        <a:xfrm flipV="1">
          <a:off x="20434300" y="623011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143273</xdr:rowOff>
    </xdr:from>
    <xdr:ext cx="469744" cy="259045"/>
    <xdr:sp macro="" textlink="">
      <xdr:nvSpPr>
        <xdr:cNvPr id="419" name="n_1aveValue【認定こども園・幼稚園・保育所】&#10;一人当たり面積"/>
        <xdr:cNvSpPr txBox="1"/>
      </xdr:nvSpPr>
      <xdr:spPr>
        <a:xfrm>
          <a:off x="210757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1541</xdr:rowOff>
    </xdr:from>
    <xdr:ext cx="469744" cy="259045"/>
    <xdr:sp macro="" textlink="">
      <xdr:nvSpPr>
        <xdr:cNvPr id="420" name="n_2aveValue【認定こども園・幼稚園・保育所】&#10;一人当たり面積"/>
        <xdr:cNvSpPr txBox="1"/>
      </xdr:nvSpPr>
      <xdr:spPr>
        <a:xfrm>
          <a:off x="20199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125239</xdr:rowOff>
    </xdr:from>
    <xdr:ext cx="469744" cy="259045"/>
    <xdr:sp macro="" textlink="">
      <xdr:nvSpPr>
        <xdr:cNvPr id="421" name="n_1mainValue【認定こども園・幼稚園・保育所】&#10;一人当たり面積"/>
        <xdr:cNvSpPr txBox="1"/>
      </xdr:nvSpPr>
      <xdr:spPr>
        <a:xfrm>
          <a:off x="210757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145813</xdr:rowOff>
    </xdr:from>
    <xdr:ext cx="469744" cy="259045"/>
    <xdr:sp macro="" textlink="">
      <xdr:nvSpPr>
        <xdr:cNvPr id="422" name="n_2mainValue【認定こども園・幼稚園・保育所】&#10;一人当たり面積"/>
        <xdr:cNvSpPr txBox="1"/>
      </xdr:nvSpPr>
      <xdr:spPr>
        <a:xfrm>
          <a:off x="20199427" y="59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3" name="直線コネクタ 4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4" name="テキスト ボックス 4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5" name="直線コネクタ 4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6" name="テキスト ボックス 4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7" name="直線コネクタ 4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8" name="テキスト ボックス 4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9" name="直線コネクタ 4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0" name="テキスト ボックス 4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1" name="直線コネクタ 4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2" name="テキスト ボックス 4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3" name="直線コネクタ 4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4" name="テキスト ボックス 4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89807</xdr:rowOff>
    </xdr:from>
    <xdr:to>
      <xdr:col>85</xdr:col>
      <xdr:colOff>126364</xdr:colOff>
      <xdr:row>64</xdr:row>
      <xdr:rowOff>16328</xdr:rowOff>
    </xdr:to>
    <xdr:cxnSp macro="">
      <xdr:nvCxnSpPr>
        <xdr:cNvPr id="448" name="直線コネクタ 447"/>
        <xdr:cNvCxnSpPr/>
      </xdr:nvCxnSpPr>
      <xdr:spPr>
        <a:xfrm flipV="1">
          <a:off x="16318864" y="9691007"/>
          <a:ext cx="0" cy="1298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20155</xdr:rowOff>
    </xdr:from>
    <xdr:ext cx="340478" cy="259045"/>
    <xdr:sp macro="" textlink="">
      <xdr:nvSpPr>
        <xdr:cNvPr id="449" name="【学校施設】&#10;有形固定資産減価償却率最小値テキスト"/>
        <xdr:cNvSpPr txBox="1"/>
      </xdr:nvSpPr>
      <xdr:spPr>
        <a:xfrm>
          <a:off x="16357600" y="10992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16328</xdr:rowOff>
    </xdr:from>
    <xdr:to>
      <xdr:col>86</xdr:col>
      <xdr:colOff>25400</xdr:colOff>
      <xdr:row>64</xdr:row>
      <xdr:rowOff>16328</xdr:rowOff>
    </xdr:to>
    <xdr:cxnSp macro="">
      <xdr:nvCxnSpPr>
        <xdr:cNvPr id="450" name="直線コネクタ 449"/>
        <xdr:cNvCxnSpPr/>
      </xdr:nvCxnSpPr>
      <xdr:spPr>
        <a:xfrm>
          <a:off x="16230600" y="1098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36484</xdr:rowOff>
    </xdr:from>
    <xdr:ext cx="405111" cy="259045"/>
    <xdr:sp macro="" textlink="">
      <xdr:nvSpPr>
        <xdr:cNvPr id="451" name="【学校施設】&#10;有形固定資産減価償却率最大値テキスト"/>
        <xdr:cNvSpPr txBox="1"/>
      </xdr:nvSpPr>
      <xdr:spPr>
        <a:xfrm>
          <a:off x="16357600" y="946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89807</xdr:rowOff>
    </xdr:from>
    <xdr:to>
      <xdr:col>86</xdr:col>
      <xdr:colOff>25400</xdr:colOff>
      <xdr:row>56</xdr:row>
      <xdr:rowOff>89807</xdr:rowOff>
    </xdr:to>
    <xdr:cxnSp macro="">
      <xdr:nvCxnSpPr>
        <xdr:cNvPr id="452" name="直線コネクタ 451"/>
        <xdr:cNvCxnSpPr/>
      </xdr:nvCxnSpPr>
      <xdr:spPr>
        <a:xfrm>
          <a:off x="16230600" y="969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32130</xdr:rowOff>
    </xdr:from>
    <xdr:ext cx="405111" cy="259045"/>
    <xdr:sp macro="" textlink="">
      <xdr:nvSpPr>
        <xdr:cNvPr id="453" name="【学校施設】&#10;有形固定資産減価償却率平均値テキスト"/>
        <xdr:cNvSpPr txBox="1"/>
      </xdr:nvSpPr>
      <xdr:spPr>
        <a:xfrm>
          <a:off x="16357600" y="10147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53703</xdr:rowOff>
    </xdr:from>
    <xdr:to>
      <xdr:col>85</xdr:col>
      <xdr:colOff>177800</xdr:colOff>
      <xdr:row>59</xdr:row>
      <xdr:rowOff>155303</xdr:rowOff>
    </xdr:to>
    <xdr:sp macro="" textlink="">
      <xdr:nvSpPr>
        <xdr:cNvPr id="454" name="フローチャート: 判断 453"/>
        <xdr:cNvSpPr/>
      </xdr:nvSpPr>
      <xdr:spPr>
        <a:xfrm>
          <a:off x="162687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61867</xdr:rowOff>
    </xdr:from>
    <xdr:to>
      <xdr:col>81</xdr:col>
      <xdr:colOff>101600</xdr:colOff>
      <xdr:row>59</xdr:row>
      <xdr:rowOff>163467</xdr:rowOff>
    </xdr:to>
    <xdr:sp macro="" textlink="">
      <xdr:nvSpPr>
        <xdr:cNvPr id="455" name="フローチャート: 判断 454"/>
        <xdr:cNvSpPr/>
      </xdr:nvSpPr>
      <xdr:spPr>
        <a:xfrm>
          <a:off x="15430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30843</xdr:rowOff>
    </xdr:from>
    <xdr:to>
      <xdr:col>76</xdr:col>
      <xdr:colOff>165100</xdr:colOff>
      <xdr:row>59</xdr:row>
      <xdr:rowOff>132443</xdr:rowOff>
    </xdr:to>
    <xdr:sp macro="" textlink="">
      <xdr:nvSpPr>
        <xdr:cNvPr id="456" name="フローチャート: 判断 455"/>
        <xdr:cNvSpPr/>
      </xdr:nvSpPr>
      <xdr:spPr>
        <a:xfrm>
          <a:off x="14541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462" name="楕円 461"/>
        <xdr:cNvSpPr/>
      </xdr:nvSpPr>
      <xdr:spPr>
        <a:xfrm>
          <a:off x="162687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68415</xdr:rowOff>
    </xdr:from>
    <xdr:ext cx="405111" cy="259045"/>
    <xdr:sp macro="" textlink="">
      <xdr:nvSpPr>
        <xdr:cNvPr id="463" name="【学校施設】&#10;有形固定資産減価償却率該当値テキスト"/>
        <xdr:cNvSpPr txBox="1"/>
      </xdr:nvSpPr>
      <xdr:spPr>
        <a:xfrm>
          <a:off x="16357600" y="1001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68399</xdr:rowOff>
    </xdr:from>
    <xdr:to>
      <xdr:col>81</xdr:col>
      <xdr:colOff>101600</xdr:colOff>
      <xdr:row>59</xdr:row>
      <xdr:rowOff>169999</xdr:rowOff>
    </xdr:to>
    <xdr:sp macro="" textlink="">
      <xdr:nvSpPr>
        <xdr:cNvPr id="464" name="楕円 463"/>
        <xdr:cNvSpPr/>
      </xdr:nvSpPr>
      <xdr:spPr>
        <a:xfrm>
          <a:off x="15430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96338</xdr:rowOff>
    </xdr:from>
    <xdr:to>
      <xdr:col>85</xdr:col>
      <xdr:colOff>127000</xdr:colOff>
      <xdr:row>59</xdr:row>
      <xdr:rowOff>119199</xdr:rowOff>
    </xdr:to>
    <xdr:cxnSp macro="">
      <xdr:nvCxnSpPr>
        <xdr:cNvPr id="465" name="直線コネクタ 464"/>
        <xdr:cNvCxnSpPr/>
      </xdr:nvCxnSpPr>
      <xdr:spPr>
        <a:xfrm flipV="1">
          <a:off x="15481300" y="1021188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105954</xdr:rowOff>
    </xdr:from>
    <xdr:to>
      <xdr:col>76</xdr:col>
      <xdr:colOff>165100</xdr:colOff>
      <xdr:row>60</xdr:row>
      <xdr:rowOff>36104</xdr:rowOff>
    </xdr:to>
    <xdr:sp macro="" textlink="">
      <xdr:nvSpPr>
        <xdr:cNvPr id="466" name="楕円 465"/>
        <xdr:cNvSpPr/>
      </xdr:nvSpPr>
      <xdr:spPr>
        <a:xfrm>
          <a:off x="14541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119199</xdr:rowOff>
    </xdr:from>
    <xdr:to>
      <xdr:col>81</xdr:col>
      <xdr:colOff>50800</xdr:colOff>
      <xdr:row>59</xdr:row>
      <xdr:rowOff>156754</xdr:rowOff>
    </xdr:to>
    <xdr:cxnSp macro="">
      <xdr:nvCxnSpPr>
        <xdr:cNvPr id="467" name="直線コネクタ 466"/>
        <xdr:cNvCxnSpPr/>
      </xdr:nvCxnSpPr>
      <xdr:spPr>
        <a:xfrm flipV="1">
          <a:off x="14592300" y="1023474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8544</xdr:rowOff>
    </xdr:from>
    <xdr:ext cx="405111" cy="259045"/>
    <xdr:sp macro="" textlink="">
      <xdr:nvSpPr>
        <xdr:cNvPr id="468" name="n_1aveValue【学校施設】&#10;有形固定資産減価償却率"/>
        <xdr:cNvSpPr txBox="1"/>
      </xdr:nvSpPr>
      <xdr:spPr>
        <a:xfrm>
          <a:off x="152660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148970</xdr:rowOff>
    </xdr:from>
    <xdr:ext cx="405111" cy="259045"/>
    <xdr:sp macro="" textlink="">
      <xdr:nvSpPr>
        <xdr:cNvPr id="469" name="n_2aveValue【学校施設】&#10;有形固定資産減価償却率"/>
        <xdr:cNvSpPr txBox="1"/>
      </xdr:nvSpPr>
      <xdr:spPr>
        <a:xfrm>
          <a:off x="14389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161126</xdr:rowOff>
    </xdr:from>
    <xdr:ext cx="405111" cy="259045"/>
    <xdr:sp macro="" textlink="">
      <xdr:nvSpPr>
        <xdr:cNvPr id="470" name="n_1mainValue【学校施設】&#10;有形固定資産減価償却率"/>
        <xdr:cNvSpPr txBox="1"/>
      </xdr:nvSpPr>
      <xdr:spPr>
        <a:xfrm>
          <a:off x="152660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27231</xdr:rowOff>
    </xdr:from>
    <xdr:ext cx="405111" cy="259045"/>
    <xdr:sp macro="" textlink="">
      <xdr:nvSpPr>
        <xdr:cNvPr id="471" name="n_2mainValue【学校施設】&#10;有形固定資産減価償却率"/>
        <xdr:cNvSpPr txBox="1"/>
      </xdr:nvSpPr>
      <xdr:spPr>
        <a:xfrm>
          <a:off x="14389744" y="1031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2" name="テキスト ボックス 4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83" name="直線コネクタ 48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4" name="テキスト ボックス 48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5" name="直線コネクタ 48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6" name="テキスト ボックス 48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7" name="直線コネクタ 48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8" name="テキスト ボックス 48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9" name="直線コネクタ 48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0" name="テキスト ボックス 48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63094</xdr:rowOff>
    </xdr:from>
    <xdr:to>
      <xdr:col>116</xdr:col>
      <xdr:colOff>62864</xdr:colOff>
      <xdr:row>62</xdr:row>
      <xdr:rowOff>169621</xdr:rowOff>
    </xdr:to>
    <xdr:cxnSp macro="">
      <xdr:nvCxnSpPr>
        <xdr:cNvPr id="494" name="直線コネクタ 493"/>
        <xdr:cNvCxnSpPr/>
      </xdr:nvCxnSpPr>
      <xdr:spPr>
        <a:xfrm flipV="1">
          <a:off x="22160864" y="9835744"/>
          <a:ext cx="0" cy="96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1998</xdr:rowOff>
    </xdr:from>
    <xdr:ext cx="469744" cy="259045"/>
    <xdr:sp macro="" textlink="">
      <xdr:nvSpPr>
        <xdr:cNvPr id="495" name="【学校施設】&#10;一人当たり面積最小値テキスト"/>
        <xdr:cNvSpPr txBox="1"/>
      </xdr:nvSpPr>
      <xdr:spPr>
        <a:xfrm>
          <a:off x="22199600" y="1080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169621</xdr:rowOff>
    </xdr:from>
    <xdr:to>
      <xdr:col>116</xdr:col>
      <xdr:colOff>152400</xdr:colOff>
      <xdr:row>62</xdr:row>
      <xdr:rowOff>169621</xdr:rowOff>
    </xdr:to>
    <xdr:cxnSp macro="">
      <xdr:nvCxnSpPr>
        <xdr:cNvPr id="496" name="直線コネクタ 495"/>
        <xdr:cNvCxnSpPr/>
      </xdr:nvCxnSpPr>
      <xdr:spPr>
        <a:xfrm>
          <a:off x="22072600" y="10799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9771</xdr:rowOff>
    </xdr:from>
    <xdr:ext cx="469744" cy="259045"/>
    <xdr:sp macro="" textlink="">
      <xdr:nvSpPr>
        <xdr:cNvPr id="497" name="【学校施設】&#10;一人当たり面積最大値テキスト"/>
        <xdr:cNvSpPr txBox="1"/>
      </xdr:nvSpPr>
      <xdr:spPr>
        <a:xfrm>
          <a:off x="22199600" y="961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63094</xdr:rowOff>
    </xdr:from>
    <xdr:to>
      <xdr:col>116</xdr:col>
      <xdr:colOff>152400</xdr:colOff>
      <xdr:row>57</xdr:row>
      <xdr:rowOff>63094</xdr:rowOff>
    </xdr:to>
    <xdr:cxnSp macro="">
      <xdr:nvCxnSpPr>
        <xdr:cNvPr id="498" name="直線コネクタ 497"/>
        <xdr:cNvCxnSpPr/>
      </xdr:nvCxnSpPr>
      <xdr:spPr>
        <a:xfrm>
          <a:off x="22072600" y="9835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140225</xdr:rowOff>
    </xdr:from>
    <xdr:ext cx="469744" cy="259045"/>
    <xdr:sp macro="" textlink="">
      <xdr:nvSpPr>
        <xdr:cNvPr id="499" name="【学校施設】&#10;一人当たり面積平均値テキスト"/>
        <xdr:cNvSpPr txBox="1"/>
      </xdr:nvSpPr>
      <xdr:spPr>
        <a:xfrm>
          <a:off x="22199600" y="104272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161798</xdr:rowOff>
    </xdr:from>
    <xdr:to>
      <xdr:col>116</xdr:col>
      <xdr:colOff>114300</xdr:colOff>
      <xdr:row>61</xdr:row>
      <xdr:rowOff>91948</xdr:rowOff>
    </xdr:to>
    <xdr:sp macro="" textlink="">
      <xdr:nvSpPr>
        <xdr:cNvPr id="500" name="フローチャート: 判断 499"/>
        <xdr:cNvSpPr/>
      </xdr:nvSpPr>
      <xdr:spPr>
        <a:xfrm>
          <a:off x="22110700" y="1044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92304</xdr:rowOff>
    </xdr:from>
    <xdr:to>
      <xdr:col>112</xdr:col>
      <xdr:colOff>38100</xdr:colOff>
      <xdr:row>61</xdr:row>
      <xdr:rowOff>22454</xdr:rowOff>
    </xdr:to>
    <xdr:sp macro="" textlink="">
      <xdr:nvSpPr>
        <xdr:cNvPr id="501" name="フローチャート: 判断 500"/>
        <xdr:cNvSpPr/>
      </xdr:nvSpPr>
      <xdr:spPr>
        <a:xfrm>
          <a:off x="21272500" y="1037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166827</xdr:rowOff>
    </xdr:from>
    <xdr:to>
      <xdr:col>107</xdr:col>
      <xdr:colOff>101600</xdr:colOff>
      <xdr:row>61</xdr:row>
      <xdr:rowOff>96977</xdr:rowOff>
    </xdr:to>
    <xdr:sp macro="" textlink="">
      <xdr:nvSpPr>
        <xdr:cNvPr id="502" name="フローチャート: 判断 501"/>
        <xdr:cNvSpPr/>
      </xdr:nvSpPr>
      <xdr:spPr>
        <a:xfrm>
          <a:off x="20383500" y="1045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160427</xdr:rowOff>
    </xdr:from>
    <xdr:to>
      <xdr:col>116</xdr:col>
      <xdr:colOff>114300</xdr:colOff>
      <xdr:row>60</xdr:row>
      <xdr:rowOff>90577</xdr:rowOff>
    </xdr:to>
    <xdr:sp macro="" textlink="">
      <xdr:nvSpPr>
        <xdr:cNvPr id="508" name="楕円 507"/>
        <xdr:cNvSpPr/>
      </xdr:nvSpPr>
      <xdr:spPr>
        <a:xfrm>
          <a:off x="22110700" y="10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11854</xdr:rowOff>
    </xdr:from>
    <xdr:ext cx="469744" cy="259045"/>
    <xdr:sp macro="" textlink="">
      <xdr:nvSpPr>
        <xdr:cNvPr id="509" name="【学校施設】&#10;一人当たり面積該当値テキスト"/>
        <xdr:cNvSpPr txBox="1"/>
      </xdr:nvSpPr>
      <xdr:spPr>
        <a:xfrm>
          <a:off x="22199600" y="1012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88646</xdr:rowOff>
    </xdr:from>
    <xdr:to>
      <xdr:col>112</xdr:col>
      <xdr:colOff>38100</xdr:colOff>
      <xdr:row>61</xdr:row>
      <xdr:rowOff>18796</xdr:rowOff>
    </xdr:to>
    <xdr:sp macro="" textlink="">
      <xdr:nvSpPr>
        <xdr:cNvPr id="510" name="楕円 509"/>
        <xdr:cNvSpPr/>
      </xdr:nvSpPr>
      <xdr:spPr>
        <a:xfrm>
          <a:off x="21272500" y="1037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39777</xdr:rowOff>
    </xdr:from>
    <xdr:to>
      <xdr:col>116</xdr:col>
      <xdr:colOff>63500</xdr:colOff>
      <xdr:row>60</xdr:row>
      <xdr:rowOff>139446</xdr:rowOff>
    </xdr:to>
    <xdr:cxnSp macro="">
      <xdr:nvCxnSpPr>
        <xdr:cNvPr id="511" name="直線コネクタ 510"/>
        <xdr:cNvCxnSpPr/>
      </xdr:nvCxnSpPr>
      <xdr:spPr>
        <a:xfrm flipV="1">
          <a:off x="21323300" y="10326777"/>
          <a:ext cx="838200" cy="9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112420</xdr:rowOff>
    </xdr:from>
    <xdr:to>
      <xdr:col>107</xdr:col>
      <xdr:colOff>101600</xdr:colOff>
      <xdr:row>61</xdr:row>
      <xdr:rowOff>42570</xdr:rowOff>
    </xdr:to>
    <xdr:sp macro="" textlink="">
      <xdr:nvSpPr>
        <xdr:cNvPr id="512" name="楕円 511"/>
        <xdr:cNvSpPr/>
      </xdr:nvSpPr>
      <xdr:spPr>
        <a:xfrm>
          <a:off x="20383500" y="103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139446</xdr:rowOff>
    </xdr:from>
    <xdr:to>
      <xdr:col>111</xdr:col>
      <xdr:colOff>177800</xdr:colOff>
      <xdr:row>60</xdr:row>
      <xdr:rowOff>163220</xdr:rowOff>
    </xdr:to>
    <xdr:cxnSp macro="">
      <xdr:nvCxnSpPr>
        <xdr:cNvPr id="513" name="直線コネクタ 512"/>
        <xdr:cNvCxnSpPr/>
      </xdr:nvCxnSpPr>
      <xdr:spPr>
        <a:xfrm flipV="1">
          <a:off x="20434300" y="10426446"/>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13581</xdr:rowOff>
    </xdr:from>
    <xdr:ext cx="469744" cy="259045"/>
    <xdr:sp macro="" textlink="">
      <xdr:nvSpPr>
        <xdr:cNvPr id="514" name="n_1aveValue【学校施設】&#10;一人当たり面積"/>
        <xdr:cNvSpPr txBox="1"/>
      </xdr:nvSpPr>
      <xdr:spPr>
        <a:xfrm>
          <a:off x="21075727" y="104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88104</xdr:rowOff>
    </xdr:from>
    <xdr:ext cx="469744" cy="259045"/>
    <xdr:sp macro="" textlink="">
      <xdr:nvSpPr>
        <xdr:cNvPr id="515" name="n_2aveValue【学校施設】&#10;一人当たり面積"/>
        <xdr:cNvSpPr txBox="1"/>
      </xdr:nvSpPr>
      <xdr:spPr>
        <a:xfrm>
          <a:off x="20199427" y="1054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35323</xdr:rowOff>
    </xdr:from>
    <xdr:ext cx="469744" cy="259045"/>
    <xdr:sp macro="" textlink="">
      <xdr:nvSpPr>
        <xdr:cNvPr id="516" name="n_1mainValue【学校施設】&#10;一人当たり面積"/>
        <xdr:cNvSpPr txBox="1"/>
      </xdr:nvSpPr>
      <xdr:spPr>
        <a:xfrm>
          <a:off x="21075727" y="1015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59097</xdr:rowOff>
    </xdr:from>
    <xdr:ext cx="469744" cy="259045"/>
    <xdr:sp macro="" textlink="">
      <xdr:nvSpPr>
        <xdr:cNvPr id="517" name="n_2mainValue【学校施設】&#10;一人当たり面積"/>
        <xdr:cNvSpPr txBox="1"/>
      </xdr:nvSpPr>
      <xdr:spPr>
        <a:xfrm>
          <a:off x="20199427" y="101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8" name="正方形/長方形 5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9" name="正方形/長方形 5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0" name="正方形/長方形 5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1" name="正方形/長方形 5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2" name="正方形/長方形 5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3" name="正方形/長方形 5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4" name="正方形/長方形 5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5" name="正方形/長方形 5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6" name="正方形/長方形 5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7" name="正方形/長方形 5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8" name="正方形/長方形 5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9" name="正方形/長方形 5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0" name="正方形/長方形 5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1" name="正方形/長方形 5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2" name="正方形/長方形 5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3" name="正方形/長方形 5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4" name="正方形/長方形 5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5" name="正方形/長方形 5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6" name="正方形/長方形 5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7" name="正方形/長方形 5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38" name="正方形/長方形 5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39" name="正方形/長方形 5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0" name="正方形/長方形 5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1" name="正方形/長方形 5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2" name="テキスト ボックス 5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3" name="直線コネクタ 5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4" name="テキスト ボックス 54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5" name="直線コネクタ 54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46" name="テキスト ボックス 54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7" name="直線コネクタ 54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8" name="テキスト ボックス 54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9" name="直線コネクタ 54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0" name="テキスト ボックス 54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1" name="直線コネクタ 55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2" name="テキスト ボックス 55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3" name="直線コネクタ 55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4" name="テキスト ボックス 55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5" name="直線コネクタ 5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6" name="テキスト ボックス 5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118111</xdr:rowOff>
    </xdr:to>
    <xdr:cxnSp macro="">
      <xdr:nvCxnSpPr>
        <xdr:cNvPr id="558" name="直線コネクタ 557"/>
        <xdr:cNvCxnSpPr/>
      </xdr:nvCxnSpPr>
      <xdr:spPr>
        <a:xfrm flipV="1">
          <a:off x="16318864" y="17145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121938</xdr:rowOff>
    </xdr:from>
    <xdr:ext cx="405111" cy="259045"/>
    <xdr:sp macro="" textlink="">
      <xdr:nvSpPr>
        <xdr:cNvPr id="559" name="【公民館】&#10;有形固定資産減価償却率最小値テキスト"/>
        <xdr:cNvSpPr txBox="1"/>
      </xdr:nvSpPr>
      <xdr:spPr>
        <a:xfrm>
          <a:off x="16357600" y="1846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118111</xdr:rowOff>
    </xdr:from>
    <xdr:to>
      <xdr:col>86</xdr:col>
      <xdr:colOff>25400</xdr:colOff>
      <xdr:row>107</xdr:row>
      <xdr:rowOff>118111</xdr:rowOff>
    </xdr:to>
    <xdr:cxnSp macro="">
      <xdr:nvCxnSpPr>
        <xdr:cNvPr id="560" name="直線コネクタ 559"/>
        <xdr:cNvCxnSpPr/>
      </xdr:nvCxnSpPr>
      <xdr:spPr>
        <a:xfrm>
          <a:off x="16230600" y="1846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61"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62" name="直線コネクタ 56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36847</xdr:rowOff>
    </xdr:from>
    <xdr:ext cx="405111" cy="259045"/>
    <xdr:sp macro="" textlink="">
      <xdr:nvSpPr>
        <xdr:cNvPr id="563" name="【公民館】&#10;有形固定資産減価償却率平均値テキスト"/>
        <xdr:cNvSpPr txBox="1"/>
      </xdr:nvSpPr>
      <xdr:spPr>
        <a:xfrm>
          <a:off x="16357600" y="1752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64" name="フローチャート: 判断 563"/>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65405</xdr:rowOff>
    </xdr:from>
    <xdr:to>
      <xdr:col>81</xdr:col>
      <xdr:colOff>101600</xdr:colOff>
      <xdr:row>103</xdr:row>
      <xdr:rowOff>167005</xdr:rowOff>
    </xdr:to>
    <xdr:sp macro="" textlink="">
      <xdr:nvSpPr>
        <xdr:cNvPr id="565" name="フローチャート: 判断 564"/>
        <xdr:cNvSpPr/>
      </xdr:nvSpPr>
      <xdr:spPr>
        <a:xfrm>
          <a:off x="15430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145414</xdr:rowOff>
    </xdr:from>
    <xdr:to>
      <xdr:col>76</xdr:col>
      <xdr:colOff>165100</xdr:colOff>
      <xdr:row>104</xdr:row>
      <xdr:rowOff>75564</xdr:rowOff>
    </xdr:to>
    <xdr:sp macro="" textlink="">
      <xdr:nvSpPr>
        <xdr:cNvPr id="566" name="フローチャート: 判断 565"/>
        <xdr:cNvSpPr/>
      </xdr:nvSpPr>
      <xdr:spPr>
        <a:xfrm>
          <a:off x="14541500" y="1780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7" name="テキスト ボックス 5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8" name="テキスト ボックス 5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9" name="テキスト ボックス 5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0" name="テキスト ボックス 5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1" name="テキスト ボックス 5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31114</xdr:rowOff>
    </xdr:from>
    <xdr:to>
      <xdr:col>85</xdr:col>
      <xdr:colOff>177800</xdr:colOff>
      <xdr:row>103</xdr:row>
      <xdr:rowOff>132714</xdr:rowOff>
    </xdr:to>
    <xdr:sp macro="" textlink="">
      <xdr:nvSpPr>
        <xdr:cNvPr id="572" name="楕円 571"/>
        <xdr:cNvSpPr/>
      </xdr:nvSpPr>
      <xdr:spPr>
        <a:xfrm>
          <a:off x="162687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9541</xdr:rowOff>
    </xdr:from>
    <xdr:ext cx="405111" cy="259045"/>
    <xdr:sp macro="" textlink="">
      <xdr:nvSpPr>
        <xdr:cNvPr id="573" name="【公民館】&#10;有形固定資産減価償却率該当値テキスト"/>
        <xdr:cNvSpPr txBox="1"/>
      </xdr:nvSpPr>
      <xdr:spPr>
        <a:xfrm>
          <a:off x="16357600" y="1766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168275</xdr:rowOff>
    </xdr:from>
    <xdr:to>
      <xdr:col>81</xdr:col>
      <xdr:colOff>101600</xdr:colOff>
      <xdr:row>104</xdr:row>
      <xdr:rowOff>98425</xdr:rowOff>
    </xdr:to>
    <xdr:sp macro="" textlink="">
      <xdr:nvSpPr>
        <xdr:cNvPr id="574" name="楕円 573"/>
        <xdr:cNvSpPr/>
      </xdr:nvSpPr>
      <xdr:spPr>
        <a:xfrm>
          <a:off x="15430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81914</xdr:rowOff>
    </xdr:from>
    <xdr:to>
      <xdr:col>85</xdr:col>
      <xdr:colOff>127000</xdr:colOff>
      <xdr:row>104</xdr:row>
      <xdr:rowOff>47625</xdr:rowOff>
    </xdr:to>
    <xdr:cxnSp macro="">
      <xdr:nvCxnSpPr>
        <xdr:cNvPr id="575" name="直線コネクタ 574"/>
        <xdr:cNvCxnSpPr/>
      </xdr:nvCxnSpPr>
      <xdr:spPr>
        <a:xfrm flipV="1">
          <a:off x="15481300" y="17741264"/>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38736</xdr:rowOff>
    </xdr:from>
    <xdr:to>
      <xdr:col>76</xdr:col>
      <xdr:colOff>165100</xdr:colOff>
      <xdr:row>104</xdr:row>
      <xdr:rowOff>140336</xdr:rowOff>
    </xdr:to>
    <xdr:sp macro="" textlink="">
      <xdr:nvSpPr>
        <xdr:cNvPr id="576" name="楕円 575"/>
        <xdr:cNvSpPr/>
      </xdr:nvSpPr>
      <xdr:spPr>
        <a:xfrm>
          <a:off x="14541500" y="1786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47625</xdr:rowOff>
    </xdr:from>
    <xdr:to>
      <xdr:col>81</xdr:col>
      <xdr:colOff>50800</xdr:colOff>
      <xdr:row>104</xdr:row>
      <xdr:rowOff>89536</xdr:rowOff>
    </xdr:to>
    <xdr:cxnSp macro="">
      <xdr:nvCxnSpPr>
        <xdr:cNvPr id="577" name="直線コネクタ 576"/>
        <xdr:cNvCxnSpPr/>
      </xdr:nvCxnSpPr>
      <xdr:spPr>
        <a:xfrm flipV="1">
          <a:off x="14592300" y="178784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12082</xdr:rowOff>
    </xdr:from>
    <xdr:ext cx="405111" cy="259045"/>
    <xdr:sp macro="" textlink="">
      <xdr:nvSpPr>
        <xdr:cNvPr id="578" name="n_1aveValue【公民館】&#10;有形固定資産減価償却率"/>
        <xdr:cNvSpPr txBox="1"/>
      </xdr:nvSpPr>
      <xdr:spPr>
        <a:xfrm>
          <a:off x="152660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92091</xdr:rowOff>
    </xdr:from>
    <xdr:ext cx="405111" cy="259045"/>
    <xdr:sp macro="" textlink="">
      <xdr:nvSpPr>
        <xdr:cNvPr id="579" name="n_2aveValue【公民館】&#10;有形固定資産減価償却率"/>
        <xdr:cNvSpPr txBox="1"/>
      </xdr:nvSpPr>
      <xdr:spPr>
        <a:xfrm>
          <a:off x="14389744" y="1757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89552</xdr:rowOff>
    </xdr:from>
    <xdr:ext cx="405111" cy="259045"/>
    <xdr:sp macro="" textlink="">
      <xdr:nvSpPr>
        <xdr:cNvPr id="580" name="n_1mainValue【公民館】&#10;有形固定資産減価償却率"/>
        <xdr:cNvSpPr txBox="1"/>
      </xdr:nvSpPr>
      <xdr:spPr>
        <a:xfrm>
          <a:off x="152660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131463</xdr:rowOff>
    </xdr:from>
    <xdr:ext cx="405111" cy="259045"/>
    <xdr:sp macro="" textlink="">
      <xdr:nvSpPr>
        <xdr:cNvPr id="581" name="n_2mainValue【公民館】&#10;有形固定資産減価償却率"/>
        <xdr:cNvSpPr txBox="1"/>
      </xdr:nvSpPr>
      <xdr:spPr>
        <a:xfrm>
          <a:off x="143897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2" name="正方形/長方形 58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3" name="正方形/長方形 58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4" name="正方形/長方形 58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5" name="正方形/長方形 58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6" name="正方形/長方形 58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7" name="正方形/長方形 58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8" name="正方形/長方形 58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9" name="正方形/長方形 58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0" name="テキスト ボックス 58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1" name="直線コネクタ 59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92" name="直線コネクタ 59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93" name="テキスト ボックス 59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94" name="直線コネクタ 59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95" name="テキスト ボックス 59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96" name="直線コネクタ 59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97" name="テキスト ボックス 59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98" name="直線コネクタ 59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99" name="テキスト ボックス 59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0" name="直線コネクタ 59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1" name="テキスト ボックス 60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2" name="直線コネクタ 60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03" name="テキスト ボックス 60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139881</xdr:rowOff>
    </xdr:from>
    <xdr:to>
      <xdr:col>116</xdr:col>
      <xdr:colOff>62864</xdr:colOff>
      <xdr:row>109</xdr:row>
      <xdr:rowOff>20682</xdr:rowOff>
    </xdr:to>
    <xdr:cxnSp macro="">
      <xdr:nvCxnSpPr>
        <xdr:cNvPr id="607" name="直線コネクタ 606"/>
        <xdr:cNvCxnSpPr/>
      </xdr:nvCxnSpPr>
      <xdr:spPr>
        <a:xfrm flipV="1">
          <a:off x="22160864" y="17284881"/>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608"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609" name="直線コネクタ 608"/>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86558</xdr:rowOff>
    </xdr:from>
    <xdr:ext cx="469744" cy="259045"/>
    <xdr:sp macro="" textlink="">
      <xdr:nvSpPr>
        <xdr:cNvPr id="610" name="【公民館】&#10;一人当たり面積最大値テキスト"/>
        <xdr:cNvSpPr txBox="1"/>
      </xdr:nvSpPr>
      <xdr:spPr>
        <a:xfrm>
          <a:off x="22199600" y="1706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139881</xdr:rowOff>
    </xdr:from>
    <xdr:to>
      <xdr:col>116</xdr:col>
      <xdr:colOff>152400</xdr:colOff>
      <xdr:row>100</xdr:row>
      <xdr:rowOff>139881</xdr:rowOff>
    </xdr:to>
    <xdr:cxnSp macro="">
      <xdr:nvCxnSpPr>
        <xdr:cNvPr id="611" name="直線コネクタ 610"/>
        <xdr:cNvCxnSpPr/>
      </xdr:nvCxnSpPr>
      <xdr:spPr>
        <a:xfrm>
          <a:off x="22072600" y="1728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35214</xdr:rowOff>
    </xdr:from>
    <xdr:ext cx="469744" cy="259045"/>
    <xdr:sp macro="" textlink="">
      <xdr:nvSpPr>
        <xdr:cNvPr id="612" name="【公民館】&#10;一人当たり面積平均値テキスト"/>
        <xdr:cNvSpPr txBox="1"/>
      </xdr:nvSpPr>
      <xdr:spPr>
        <a:xfrm>
          <a:off x="22199600" y="1803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613" name="フローチャート: 判断 612"/>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15602</xdr:rowOff>
    </xdr:from>
    <xdr:to>
      <xdr:col>112</xdr:col>
      <xdr:colOff>38100</xdr:colOff>
      <xdr:row>106</xdr:row>
      <xdr:rowOff>117202</xdr:rowOff>
    </xdr:to>
    <xdr:sp macro="" textlink="">
      <xdr:nvSpPr>
        <xdr:cNvPr id="614" name="フローチャート: 判断 613"/>
        <xdr:cNvSpPr/>
      </xdr:nvSpPr>
      <xdr:spPr>
        <a:xfrm>
          <a:off x="21272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54792</xdr:rowOff>
    </xdr:from>
    <xdr:to>
      <xdr:col>107</xdr:col>
      <xdr:colOff>101600</xdr:colOff>
      <xdr:row>106</xdr:row>
      <xdr:rowOff>156392</xdr:rowOff>
    </xdr:to>
    <xdr:sp macro="" textlink="">
      <xdr:nvSpPr>
        <xdr:cNvPr id="615" name="フローチャート: 判断 614"/>
        <xdr:cNvSpPr/>
      </xdr:nvSpPr>
      <xdr:spPr>
        <a:xfrm>
          <a:off x="20383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23768</xdr:rowOff>
    </xdr:from>
    <xdr:to>
      <xdr:col>116</xdr:col>
      <xdr:colOff>114300</xdr:colOff>
      <xdr:row>106</xdr:row>
      <xdr:rowOff>125368</xdr:rowOff>
    </xdr:to>
    <xdr:sp macro="" textlink="">
      <xdr:nvSpPr>
        <xdr:cNvPr id="621" name="楕円 620"/>
        <xdr:cNvSpPr/>
      </xdr:nvSpPr>
      <xdr:spPr>
        <a:xfrm>
          <a:off x="221107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2195</xdr:rowOff>
    </xdr:from>
    <xdr:ext cx="469744" cy="259045"/>
    <xdr:sp macro="" textlink="">
      <xdr:nvSpPr>
        <xdr:cNvPr id="622" name="【公民館】&#10;一人当たり面積該当値テキスト"/>
        <xdr:cNvSpPr txBox="1"/>
      </xdr:nvSpPr>
      <xdr:spPr>
        <a:xfrm>
          <a:off x="22199600"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93980</xdr:rowOff>
    </xdr:from>
    <xdr:to>
      <xdr:col>112</xdr:col>
      <xdr:colOff>38100</xdr:colOff>
      <xdr:row>106</xdr:row>
      <xdr:rowOff>24130</xdr:rowOff>
    </xdr:to>
    <xdr:sp macro="" textlink="">
      <xdr:nvSpPr>
        <xdr:cNvPr id="623" name="楕円 622"/>
        <xdr:cNvSpPr/>
      </xdr:nvSpPr>
      <xdr:spPr>
        <a:xfrm>
          <a:off x="21272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144780</xdr:rowOff>
    </xdr:from>
    <xdr:to>
      <xdr:col>116</xdr:col>
      <xdr:colOff>63500</xdr:colOff>
      <xdr:row>106</xdr:row>
      <xdr:rowOff>74568</xdr:rowOff>
    </xdr:to>
    <xdr:cxnSp macro="">
      <xdr:nvCxnSpPr>
        <xdr:cNvPr id="624" name="直線コネクタ 623"/>
        <xdr:cNvCxnSpPr/>
      </xdr:nvCxnSpPr>
      <xdr:spPr>
        <a:xfrm>
          <a:off x="21323300" y="18147030"/>
          <a:ext cx="8382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107043</xdr:rowOff>
    </xdr:from>
    <xdr:to>
      <xdr:col>107</xdr:col>
      <xdr:colOff>101600</xdr:colOff>
      <xdr:row>106</xdr:row>
      <xdr:rowOff>37193</xdr:rowOff>
    </xdr:to>
    <xdr:sp macro="" textlink="">
      <xdr:nvSpPr>
        <xdr:cNvPr id="625" name="楕円 624"/>
        <xdr:cNvSpPr/>
      </xdr:nvSpPr>
      <xdr:spPr>
        <a:xfrm>
          <a:off x="20383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144780</xdr:rowOff>
    </xdr:from>
    <xdr:to>
      <xdr:col>111</xdr:col>
      <xdr:colOff>177800</xdr:colOff>
      <xdr:row>105</xdr:row>
      <xdr:rowOff>157843</xdr:rowOff>
    </xdr:to>
    <xdr:cxnSp macro="">
      <xdr:nvCxnSpPr>
        <xdr:cNvPr id="626" name="直線コネクタ 625"/>
        <xdr:cNvCxnSpPr/>
      </xdr:nvCxnSpPr>
      <xdr:spPr>
        <a:xfrm flipV="1">
          <a:off x="20434300" y="1814703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108329</xdr:rowOff>
    </xdr:from>
    <xdr:ext cx="469744" cy="259045"/>
    <xdr:sp macro="" textlink="">
      <xdr:nvSpPr>
        <xdr:cNvPr id="627" name="n_1aveValue【公民館】&#10;一人当たり面積"/>
        <xdr:cNvSpPr txBox="1"/>
      </xdr:nvSpPr>
      <xdr:spPr>
        <a:xfrm>
          <a:off x="210757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147519</xdr:rowOff>
    </xdr:from>
    <xdr:ext cx="469744" cy="259045"/>
    <xdr:sp macro="" textlink="">
      <xdr:nvSpPr>
        <xdr:cNvPr id="628" name="n_2aveValue【公民館】&#10;一人当たり面積"/>
        <xdr:cNvSpPr txBox="1"/>
      </xdr:nvSpPr>
      <xdr:spPr>
        <a:xfrm>
          <a:off x="201994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40657</xdr:rowOff>
    </xdr:from>
    <xdr:ext cx="469744" cy="259045"/>
    <xdr:sp macro="" textlink="">
      <xdr:nvSpPr>
        <xdr:cNvPr id="629" name="n_1mainValue【公民館】&#10;一人当たり面積"/>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53720</xdr:rowOff>
    </xdr:from>
    <xdr:ext cx="469744" cy="259045"/>
    <xdr:sp macro="" textlink="">
      <xdr:nvSpPr>
        <xdr:cNvPr id="630" name="n_2mainValue【公民館】&#10;一人当たり面積"/>
        <xdr:cNvSpPr txBox="1"/>
      </xdr:nvSpPr>
      <xdr:spPr>
        <a:xfrm>
          <a:off x="20199427" y="1788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で見ると、道路・橋りょうについては類似団体平均を大きく下回っている。これは、過疎自立促進計画に基づき町道の改修や補修を定期的に実施している事が要因と考えられる。また各項目に渡る人口１人当たりの面積・延長については人口減少が著しいため、いずれも高い水準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14,218
13,951
253.91
8,562,445
8,182,690
264,486
5,384,106
10,505,283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59" name="直線コネクタ 5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60" name="テキスト ボックス 5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1" name="直線コネクタ 6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2" name="テキスト ボックス 6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3" name="直線コネクタ 6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4" name="テキスト ボックス 6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5" name="直線コネクタ 6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66" name="テキスト ボックス 65"/>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7" name="直線コネクタ 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68" name="テキスト ボックス 6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6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102870</xdr:rowOff>
    </xdr:to>
    <xdr:cxnSp macro="">
      <xdr:nvCxnSpPr>
        <xdr:cNvPr id="70" name="直線コネクタ 69"/>
        <xdr:cNvCxnSpPr/>
      </xdr:nvCxnSpPr>
      <xdr:spPr>
        <a:xfrm flipV="1">
          <a:off x="4634865" y="960120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71" name="【体育館・プール】&#10;有形固定資産減価償却率最小値テキスト"/>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72" name="直線コネクタ 71"/>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73"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4" name="直線コネクタ 7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112793</xdr:rowOff>
    </xdr:from>
    <xdr:ext cx="405111" cy="259045"/>
    <xdr:sp macro="" textlink="">
      <xdr:nvSpPr>
        <xdr:cNvPr id="75" name="【体育館・プール】&#10;有形固定資産減価償却率平均値テキスト"/>
        <xdr:cNvSpPr txBox="1"/>
      </xdr:nvSpPr>
      <xdr:spPr>
        <a:xfrm>
          <a:off x="4673600" y="10399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134366</xdr:rowOff>
    </xdr:from>
    <xdr:to>
      <xdr:col>24</xdr:col>
      <xdr:colOff>114300</xdr:colOff>
      <xdr:row>61</xdr:row>
      <xdr:rowOff>64516</xdr:rowOff>
    </xdr:to>
    <xdr:sp macro="" textlink="">
      <xdr:nvSpPr>
        <xdr:cNvPr id="76" name="フローチャート: 判断 75"/>
        <xdr:cNvSpPr/>
      </xdr:nvSpPr>
      <xdr:spPr>
        <a:xfrm>
          <a:off x="4584700" y="104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1778</xdr:rowOff>
    </xdr:from>
    <xdr:to>
      <xdr:col>20</xdr:col>
      <xdr:colOff>38100</xdr:colOff>
      <xdr:row>61</xdr:row>
      <xdr:rowOff>103378</xdr:rowOff>
    </xdr:to>
    <xdr:sp macro="" textlink="">
      <xdr:nvSpPr>
        <xdr:cNvPr id="77" name="フローチャート: 判断 76"/>
        <xdr:cNvSpPr/>
      </xdr:nvSpPr>
      <xdr:spPr>
        <a:xfrm>
          <a:off x="3746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94505</xdr:rowOff>
    </xdr:from>
    <xdr:ext cx="405111" cy="259045"/>
    <xdr:sp macro="" textlink="">
      <xdr:nvSpPr>
        <xdr:cNvPr id="78" name="n_1aveValue【体育館・プール】&#10;有形固定資産減価償却率"/>
        <xdr:cNvSpPr txBox="1"/>
      </xdr:nvSpPr>
      <xdr:spPr>
        <a:xfrm>
          <a:off x="3582044" y="1055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79502</xdr:rowOff>
    </xdr:from>
    <xdr:to>
      <xdr:col>15</xdr:col>
      <xdr:colOff>101600</xdr:colOff>
      <xdr:row>61</xdr:row>
      <xdr:rowOff>9652</xdr:rowOff>
    </xdr:to>
    <xdr:sp macro="" textlink="">
      <xdr:nvSpPr>
        <xdr:cNvPr id="79" name="フローチャート: 判断 78"/>
        <xdr:cNvSpPr/>
      </xdr:nvSpPr>
      <xdr:spPr>
        <a:xfrm>
          <a:off x="2857500" y="103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779</xdr:rowOff>
    </xdr:from>
    <xdr:ext cx="405111" cy="259045"/>
    <xdr:sp macro="" textlink="">
      <xdr:nvSpPr>
        <xdr:cNvPr id="80" name="n_2aveValue【体育館・プール】&#10;有形固定資産減価償却率"/>
        <xdr:cNvSpPr txBox="1"/>
      </xdr:nvSpPr>
      <xdr:spPr>
        <a:xfrm>
          <a:off x="2705744" y="104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1" name="テキスト ボックス 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2" name="テキスト ボックス 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3" name="テキスト ボックス 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4" name="テキスト ボックス 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5" name="テキスト ボックス 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88646</xdr:rowOff>
    </xdr:from>
    <xdr:to>
      <xdr:col>24</xdr:col>
      <xdr:colOff>114300</xdr:colOff>
      <xdr:row>58</xdr:row>
      <xdr:rowOff>18796</xdr:rowOff>
    </xdr:to>
    <xdr:sp macro="" textlink="">
      <xdr:nvSpPr>
        <xdr:cNvPr id="86" name="楕円 85"/>
        <xdr:cNvSpPr/>
      </xdr:nvSpPr>
      <xdr:spPr>
        <a:xfrm>
          <a:off x="4584700" y="986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111523</xdr:rowOff>
    </xdr:from>
    <xdr:ext cx="405111" cy="259045"/>
    <xdr:sp macro="" textlink="">
      <xdr:nvSpPr>
        <xdr:cNvPr id="87" name="【体育館・プール】&#10;有形固定資産減価償却率該当値テキスト"/>
        <xdr:cNvSpPr txBox="1"/>
      </xdr:nvSpPr>
      <xdr:spPr>
        <a:xfrm>
          <a:off x="4673600" y="971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120650</xdr:rowOff>
    </xdr:from>
    <xdr:to>
      <xdr:col>20</xdr:col>
      <xdr:colOff>38100</xdr:colOff>
      <xdr:row>58</xdr:row>
      <xdr:rowOff>50800</xdr:rowOff>
    </xdr:to>
    <xdr:sp macro="" textlink="">
      <xdr:nvSpPr>
        <xdr:cNvPr id="88" name="楕円 87"/>
        <xdr:cNvSpPr/>
      </xdr:nvSpPr>
      <xdr:spPr>
        <a:xfrm>
          <a:off x="3746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139446</xdr:rowOff>
    </xdr:from>
    <xdr:to>
      <xdr:col>24</xdr:col>
      <xdr:colOff>63500</xdr:colOff>
      <xdr:row>58</xdr:row>
      <xdr:rowOff>0</xdr:rowOff>
    </xdr:to>
    <xdr:cxnSp macro="">
      <xdr:nvCxnSpPr>
        <xdr:cNvPr id="89" name="直線コネクタ 88"/>
        <xdr:cNvCxnSpPr/>
      </xdr:nvCxnSpPr>
      <xdr:spPr>
        <a:xfrm flipV="1">
          <a:off x="3797300" y="99120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159512</xdr:rowOff>
    </xdr:from>
    <xdr:to>
      <xdr:col>15</xdr:col>
      <xdr:colOff>101600</xdr:colOff>
      <xdr:row>58</xdr:row>
      <xdr:rowOff>89662</xdr:rowOff>
    </xdr:to>
    <xdr:sp macro="" textlink="">
      <xdr:nvSpPr>
        <xdr:cNvPr id="90" name="楕円 89"/>
        <xdr:cNvSpPr/>
      </xdr:nvSpPr>
      <xdr:spPr>
        <a:xfrm>
          <a:off x="2857500" y="993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0</xdr:rowOff>
    </xdr:from>
    <xdr:to>
      <xdr:col>19</xdr:col>
      <xdr:colOff>177800</xdr:colOff>
      <xdr:row>58</xdr:row>
      <xdr:rowOff>38862</xdr:rowOff>
    </xdr:to>
    <xdr:cxnSp macro="">
      <xdr:nvCxnSpPr>
        <xdr:cNvPr id="91" name="直線コネクタ 90"/>
        <xdr:cNvCxnSpPr/>
      </xdr:nvCxnSpPr>
      <xdr:spPr>
        <a:xfrm flipV="1">
          <a:off x="2908300" y="994410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67327</xdr:rowOff>
    </xdr:from>
    <xdr:ext cx="405111" cy="259045"/>
    <xdr:sp macro="" textlink="">
      <xdr:nvSpPr>
        <xdr:cNvPr id="92" name="n_1mainValue【体育館・プール】&#10;有形固定資産減価償却率"/>
        <xdr:cNvSpPr txBox="1"/>
      </xdr:nvSpPr>
      <xdr:spPr>
        <a:xfrm>
          <a:off x="3582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106189</xdr:rowOff>
    </xdr:from>
    <xdr:ext cx="405111" cy="259045"/>
    <xdr:sp macro="" textlink="">
      <xdr:nvSpPr>
        <xdr:cNvPr id="93" name="n_2mainValue【体育館・プール】&#10;有形固定資産減価償却率"/>
        <xdr:cNvSpPr txBox="1"/>
      </xdr:nvSpPr>
      <xdr:spPr>
        <a:xfrm>
          <a:off x="2705744" y="970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4" name="正方形/長方形 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5" name="正方形/長方形 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6" name="正方形/長方形 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7" name="正方形/長方形 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8" name="正方形/長方形 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9" name="正方形/長方形 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0" name="正方形/長方形 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1" name="正方形/長方形 1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2" name="テキスト ボックス 1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3" name="直線コネクタ 1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4" name="直線コネクタ 1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5" name="テキスト ボックス 1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6" name="直線コネクタ 1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7" name="テキスト ボックス 1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0" name="直線コネクタ 1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1" name="テキスト ボックス 1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2" name="直線コネクタ 1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3" name="テキスト ボックス 1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86360</xdr:rowOff>
    </xdr:from>
    <xdr:to>
      <xdr:col>54</xdr:col>
      <xdr:colOff>189865</xdr:colOff>
      <xdr:row>63</xdr:row>
      <xdr:rowOff>138430</xdr:rowOff>
    </xdr:to>
    <xdr:cxnSp macro="">
      <xdr:nvCxnSpPr>
        <xdr:cNvPr id="117" name="直線コネクタ 116"/>
        <xdr:cNvCxnSpPr/>
      </xdr:nvCxnSpPr>
      <xdr:spPr>
        <a:xfrm flipV="1">
          <a:off x="10476865" y="9516110"/>
          <a:ext cx="0" cy="142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142257</xdr:rowOff>
    </xdr:from>
    <xdr:ext cx="469744" cy="259045"/>
    <xdr:sp macro="" textlink="">
      <xdr:nvSpPr>
        <xdr:cNvPr id="118" name="【体育館・プール】&#10;一人当たり面積最小値テキスト"/>
        <xdr:cNvSpPr txBox="1"/>
      </xdr:nvSpPr>
      <xdr:spPr>
        <a:xfrm>
          <a:off x="10515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138430</xdr:rowOff>
    </xdr:from>
    <xdr:to>
      <xdr:col>55</xdr:col>
      <xdr:colOff>88900</xdr:colOff>
      <xdr:row>63</xdr:row>
      <xdr:rowOff>138430</xdr:rowOff>
    </xdr:to>
    <xdr:cxnSp macro="">
      <xdr:nvCxnSpPr>
        <xdr:cNvPr id="119" name="直線コネクタ 118"/>
        <xdr:cNvCxnSpPr/>
      </xdr:nvCxnSpPr>
      <xdr:spPr>
        <a:xfrm>
          <a:off x="10388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33037</xdr:rowOff>
    </xdr:from>
    <xdr:ext cx="469744" cy="259045"/>
    <xdr:sp macro="" textlink="">
      <xdr:nvSpPr>
        <xdr:cNvPr id="120" name="【体育館・プール】&#10;一人当たり面積最大値テキスト"/>
        <xdr:cNvSpPr txBox="1"/>
      </xdr:nvSpPr>
      <xdr:spPr>
        <a:xfrm>
          <a:off x="10515600" y="929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86360</xdr:rowOff>
    </xdr:from>
    <xdr:to>
      <xdr:col>55</xdr:col>
      <xdr:colOff>88900</xdr:colOff>
      <xdr:row>55</xdr:row>
      <xdr:rowOff>86360</xdr:rowOff>
    </xdr:to>
    <xdr:cxnSp macro="">
      <xdr:nvCxnSpPr>
        <xdr:cNvPr id="121" name="直線コネクタ 120"/>
        <xdr:cNvCxnSpPr/>
      </xdr:nvCxnSpPr>
      <xdr:spPr>
        <a:xfrm>
          <a:off x="10388600" y="95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122" name="【体育館・プール】&#10;一人当たり面積平均値テキスト"/>
        <xdr:cNvSpPr txBox="1"/>
      </xdr:nvSpPr>
      <xdr:spPr>
        <a:xfrm>
          <a:off x="10515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123" name="フローチャート: 判断 122"/>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124" name="フローチャート: 判断 123"/>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151147</xdr:rowOff>
    </xdr:from>
    <xdr:ext cx="469744" cy="259045"/>
    <xdr:sp macro="" textlink="">
      <xdr:nvSpPr>
        <xdr:cNvPr id="125" name="n_1aveValue【体育館・プール】&#10;一人当たり面積"/>
        <xdr:cNvSpPr txBox="1"/>
      </xdr:nvSpPr>
      <xdr:spPr>
        <a:xfrm>
          <a:off x="93917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86360</xdr:rowOff>
    </xdr:from>
    <xdr:to>
      <xdr:col>46</xdr:col>
      <xdr:colOff>38100</xdr:colOff>
      <xdr:row>62</xdr:row>
      <xdr:rowOff>16510</xdr:rowOff>
    </xdr:to>
    <xdr:sp macro="" textlink="">
      <xdr:nvSpPr>
        <xdr:cNvPr id="126" name="フローチャート: 判断 125"/>
        <xdr:cNvSpPr/>
      </xdr:nvSpPr>
      <xdr:spPr>
        <a:xfrm>
          <a:off x="8699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33037</xdr:rowOff>
    </xdr:from>
    <xdr:ext cx="469744" cy="259045"/>
    <xdr:sp macro="" textlink="">
      <xdr:nvSpPr>
        <xdr:cNvPr id="127" name="n_2aveValue【体育館・プール】&#10;一人当たり面積"/>
        <xdr:cNvSpPr txBox="1"/>
      </xdr:nvSpPr>
      <xdr:spPr>
        <a:xfrm>
          <a:off x="8515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104140</xdr:rowOff>
    </xdr:from>
    <xdr:to>
      <xdr:col>55</xdr:col>
      <xdr:colOff>50800</xdr:colOff>
      <xdr:row>62</xdr:row>
      <xdr:rowOff>34290</xdr:rowOff>
    </xdr:to>
    <xdr:sp macro="" textlink="">
      <xdr:nvSpPr>
        <xdr:cNvPr id="133" name="楕円 132"/>
        <xdr:cNvSpPr/>
      </xdr:nvSpPr>
      <xdr:spPr>
        <a:xfrm>
          <a:off x="10426700" y="105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82567</xdr:rowOff>
    </xdr:from>
    <xdr:ext cx="469744" cy="259045"/>
    <xdr:sp macro="" textlink="">
      <xdr:nvSpPr>
        <xdr:cNvPr id="134" name="【体育館・プール】&#10;一人当たり面積該当値テキスト"/>
        <xdr:cNvSpPr txBox="1"/>
      </xdr:nvSpPr>
      <xdr:spPr>
        <a:xfrm>
          <a:off x="10515600" y="1054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113030</xdr:rowOff>
    </xdr:from>
    <xdr:to>
      <xdr:col>50</xdr:col>
      <xdr:colOff>165100</xdr:colOff>
      <xdr:row>62</xdr:row>
      <xdr:rowOff>43180</xdr:rowOff>
    </xdr:to>
    <xdr:sp macro="" textlink="">
      <xdr:nvSpPr>
        <xdr:cNvPr id="135" name="楕円 134"/>
        <xdr:cNvSpPr/>
      </xdr:nvSpPr>
      <xdr:spPr>
        <a:xfrm>
          <a:off x="9588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154940</xdr:rowOff>
    </xdr:from>
    <xdr:to>
      <xdr:col>55</xdr:col>
      <xdr:colOff>0</xdr:colOff>
      <xdr:row>61</xdr:row>
      <xdr:rowOff>163830</xdr:rowOff>
    </xdr:to>
    <xdr:cxnSp macro="">
      <xdr:nvCxnSpPr>
        <xdr:cNvPr id="136" name="直線コネクタ 135"/>
        <xdr:cNvCxnSpPr/>
      </xdr:nvCxnSpPr>
      <xdr:spPr>
        <a:xfrm flipV="1">
          <a:off x="9639300" y="1061339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123190</xdr:rowOff>
    </xdr:from>
    <xdr:to>
      <xdr:col>46</xdr:col>
      <xdr:colOff>38100</xdr:colOff>
      <xdr:row>62</xdr:row>
      <xdr:rowOff>53340</xdr:rowOff>
    </xdr:to>
    <xdr:sp macro="" textlink="">
      <xdr:nvSpPr>
        <xdr:cNvPr id="137" name="楕円 136"/>
        <xdr:cNvSpPr/>
      </xdr:nvSpPr>
      <xdr:spPr>
        <a:xfrm>
          <a:off x="8699500" y="1058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163830</xdr:rowOff>
    </xdr:from>
    <xdr:to>
      <xdr:col>50</xdr:col>
      <xdr:colOff>114300</xdr:colOff>
      <xdr:row>62</xdr:row>
      <xdr:rowOff>2540</xdr:rowOff>
    </xdr:to>
    <xdr:cxnSp macro="">
      <xdr:nvCxnSpPr>
        <xdr:cNvPr id="138" name="直線コネクタ 137"/>
        <xdr:cNvCxnSpPr/>
      </xdr:nvCxnSpPr>
      <xdr:spPr>
        <a:xfrm flipV="1">
          <a:off x="8750300" y="1062228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34307</xdr:rowOff>
    </xdr:from>
    <xdr:ext cx="469744" cy="259045"/>
    <xdr:sp macro="" textlink="">
      <xdr:nvSpPr>
        <xdr:cNvPr id="139" name="n_1mainValue【体育館・プール】&#10;一人当たり面積"/>
        <xdr:cNvSpPr txBox="1"/>
      </xdr:nvSpPr>
      <xdr:spPr>
        <a:xfrm>
          <a:off x="93917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44467</xdr:rowOff>
    </xdr:from>
    <xdr:ext cx="469744" cy="259045"/>
    <xdr:sp macro="" textlink="">
      <xdr:nvSpPr>
        <xdr:cNvPr id="140" name="n_2mainValue【体育館・プール】&#10;一人当たり面積"/>
        <xdr:cNvSpPr txBox="1"/>
      </xdr:nvSpPr>
      <xdr:spPr>
        <a:xfrm>
          <a:off x="8515427" y="1067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9" name="テキスト ボックス 1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0" name="直線コネクタ 1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1" name="直線コネクタ 1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52" name="テキスト ボックス 15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53" name="直線コネクタ 1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54" name="テキスト ボックス 1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55" name="直線コネクタ 1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56" name="テキスト ボックス 1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57" name="直線コネクタ 1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8" name="テキスト ボックス 1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9" name="直線コネクタ 1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0" name="テキスト ボックス 1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1" name="直線コネクタ 1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62" name="テキスト ボックス 16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3" name="直線コネクタ 1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4" name="テキスト ボックス 1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83820</xdr:rowOff>
    </xdr:to>
    <xdr:cxnSp macro="">
      <xdr:nvCxnSpPr>
        <xdr:cNvPr id="166" name="直線コネクタ 165"/>
        <xdr:cNvCxnSpPr/>
      </xdr:nvCxnSpPr>
      <xdr:spPr>
        <a:xfrm flipV="1">
          <a:off x="4634865" y="1328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340478" cy="259045"/>
    <xdr:sp macro="" textlink="">
      <xdr:nvSpPr>
        <xdr:cNvPr id="167" name="【福祉施設】&#10;有形固定資産減価償却率最小値テキスト"/>
        <xdr:cNvSpPr txBox="1"/>
      </xdr:nvSpPr>
      <xdr:spPr>
        <a:xfrm>
          <a:off x="46736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168" name="直線コネクタ 167"/>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9"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0" name="直線コネクタ 16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84926</xdr:rowOff>
    </xdr:from>
    <xdr:ext cx="405111" cy="259045"/>
    <xdr:sp macro="" textlink="">
      <xdr:nvSpPr>
        <xdr:cNvPr id="171" name="【福祉施設】&#10;有形固定資産減価償却率平均値テキスト"/>
        <xdr:cNvSpPr txBox="1"/>
      </xdr:nvSpPr>
      <xdr:spPr>
        <a:xfrm>
          <a:off x="4673600" y="1397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106499</xdr:rowOff>
    </xdr:from>
    <xdr:to>
      <xdr:col>24</xdr:col>
      <xdr:colOff>114300</xdr:colOff>
      <xdr:row>82</xdr:row>
      <xdr:rowOff>36649</xdr:rowOff>
    </xdr:to>
    <xdr:sp macro="" textlink="">
      <xdr:nvSpPr>
        <xdr:cNvPr id="172" name="フローチャート: 判断 171"/>
        <xdr:cNvSpPr/>
      </xdr:nvSpPr>
      <xdr:spPr>
        <a:xfrm>
          <a:off x="45847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160382</xdr:rowOff>
    </xdr:from>
    <xdr:to>
      <xdr:col>20</xdr:col>
      <xdr:colOff>38100</xdr:colOff>
      <xdr:row>82</xdr:row>
      <xdr:rowOff>90532</xdr:rowOff>
    </xdr:to>
    <xdr:sp macro="" textlink="">
      <xdr:nvSpPr>
        <xdr:cNvPr id="173" name="フローチャート: 判断 172"/>
        <xdr:cNvSpPr/>
      </xdr:nvSpPr>
      <xdr:spPr>
        <a:xfrm>
          <a:off x="3746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81659</xdr:rowOff>
    </xdr:from>
    <xdr:ext cx="405111" cy="259045"/>
    <xdr:sp macro="" textlink="">
      <xdr:nvSpPr>
        <xdr:cNvPr id="174" name="n_1aveValue【福祉施設】&#10;有形固定資産減価償却率"/>
        <xdr:cNvSpPr txBox="1"/>
      </xdr:nvSpPr>
      <xdr:spPr>
        <a:xfrm>
          <a:off x="35820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122827</xdr:rowOff>
    </xdr:from>
    <xdr:to>
      <xdr:col>15</xdr:col>
      <xdr:colOff>101600</xdr:colOff>
      <xdr:row>82</xdr:row>
      <xdr:rowOff>52977</xdr:rowOff>
    </xdr:to>
    <xdr:sp macro="" textlink="">
      <xdr:nvSpPr>
        <xdr:cNvPr id="175" name="フローチャート: 判断 174"/>
        <xdr:cNvSpPr/>
      </xdr:nvSpPr>
      <xdr:spPr>
        <a:xfrm>
          <a:off x="2857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44104</xdr:rowOff>
    </xdr:from>
    <xdr:ext cx="405111" cy="259045"/>
    <xdr:sp macro="" textlink="">
      <xdr:nvSpPr>
        <xdr:cNvPr id="176" name="n_2aveValue【福祉施設】&#10;有形固定資産減価償却率"/>
        <xdr:cNvSpPr txBox="1"/>
      </xdr:nvSpPr>
      <xdr:spPr>
        <a:xfrm>
          <a:off x="2705744" y="1410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7" name="テキスト ボックス 1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1995</xdr:rowOff>
    </xdr:from>
    <xdr:to>
      <xdr:col>24</xdr:col>
      <xdr:colOff>114300</xdr:colOff>
      <xdr:row>81</xdr:row>
      <xdr:rowOff>103595</xdr:rowOff>
    </xdr:to>
    <xdr:sp macro="" textlink="">
      <xdr:nvSpPr>
        <xdr:cNvPr id="182" name="楕円 181"/>
        <xdr:cNvSpPr/>
      </xdr:nvSpPr>
      <xdr:spPr>
        <a:xfrm>
          <a:off x="4584700" y="138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24872</xdr:rowOff>
    </xdr:from>
    <xdr:ext cx="405111" cy="259045"/>
    <xdr:sp macro="" textlink="">
      <xdr:nvSpPr>
        <xdr:cNvPr id="183" name="【福祉施設】&#10;有形固定資産減価償却率該当値テキスト"/>
        <xdr:cNvSpPr txBox="1"/>
      </xdr:nvSpPr>
      <xdr:spPr>
        <a:xfrm>
          <a:off x="4673600" y="137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29755</xdr:rowOff>
    </xdr:from>
    <xdr:to>
      <xdr:col>20</xdr:col>
      <xdr:colOff>38100</xdr:colOff>
      <xdr:row>81</xdr:row>
      <xdr:rowOff>131355</xdr:rowOff>
    </xdr:to>
    <xdr:sp macro="" textlink="">
      <xdr:nvSpPr>
        <xdr:cNvPr id="184" name="楕円 183"/>
        <xdr:cNvSpPr/>
      </xdr:nvSpPr>
      <xdr:spPr>
        <a:xfrm>
          <a:off x="37465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52795</xdr:rowOff>
    </xdr:from>
    <xdr:to>
      <xdr:col>24</xdr:col>
      <xdr:colOff>63500</xdr:colOff>
      <xdr:row>81</xdr:row>
      <xdr:rowOff>80555</xdr:rowOff>
    </xdr:to>
    <xdr:cxnSp macro="">
      <xdr:nvCxnSpPr>
        <xdr:cNvPr id="185" name="直線コネクタ 184"/>
        <xdr:cNvCxnSpPr/>
      </xdr:nvCxnSpPr>
      <xdr:spPr>
        <a:xfrm flipV="1">
          <a:off x="3797300" y="13940245"/>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59145</xdr:rowOff>
    </xdr:from>
    <xdr:to>
      <xdr:col>15</xdr:col>
      <xdr:colOff>101600</xdr:colOff>
      <xdr:row>81</xdr:row>
      <xdr:rowOff>160745</xdr:rowOff>
    </xdr:to>
    <xdr:sp macro="" textlink="">
      <xdr:nvSpPr>
        <xdr:cNvPr id="186" name="楕円 185"/>
        <xdr:cNvSpPr/>
      </xdr:nvSpPr>
      <xdr:spPr>
        <a:xfrm>
          <a:off x="2857500" y="1394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80555</xdr:rowOff>
    </xdr:from>
    <xdr:to>
      <xdr:col>19</xdr:col>
      <xdr:colOff>177800</xdr:colOff>
      <xdr:row>81</xdr:row>
      <xdr:rowOff>109945</xdr:rowOff>
    </xdr:to>
    <xdr:cxnSp macro="">
      <xdr:nvCxnSpPr>
        <xdr:cNvPr id="187" name="直線コネクタ 186"/>
        <xdr:cNvCxnSpPr/>
      </xdr:nvCxnSpPr>
      <xdr:spPr>
        <a:xfrm flipV="1">
          <a:off x="2908300" y="13968005"/>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147882</xdr:rowOff>
    </xdr:from>
    <xdr:ext cx="405111" cy="259045"/>
    <xdr:sp macro="" textlink="">
      <xdr:nvSpPr>
        <xdr:cNvPr id="188" name="n_1mainValue【福祉施設】&#10;有形固定資産減価償却率"/>
        <xdr:cNvSpPr txBox="1"/>
      </xdr:nvSpPr>
      <xdr:spPr>
        <a:xfrm>
          <a:off x="3582044" y="1369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5822</xdr:rowOff>
    </xdr:from>
    <xdr:ext cx="405111" cy="259045"/>
    <xdr:sp macro="" textlink="">
      <xdr:nvSpPr>
        <xdr:cNvPr id="189" name="n_2mainValue【福祉施設】&#10;有形固定資産減価償却率"/>
        <xdr:cNvSpPr txBox="1"/>
      </xdr:nvSpPr>
      <xdr:spPr>
        <a:xfrm>
          <a:off x="2705744" y="137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0" name="正方形/長方形 1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1" name="正方形/長方形 1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2" name="正方形/長方形 1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3" name="正方形/長方形 1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4" name="正方形/長方形 1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5" name="正方形/長方形 1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6" name="正方形/長方形 1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7" name="正方形/長方形 1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8" name="テキスト ボックス 1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9" name="直線コネクタ 1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0" name="直線コネクタ 19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1" name="テキスト ボックス 20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2" name="直線コネクタ 20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3" name="テキスト ボックス 20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4" name="直線コネクタ 20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5" name="テキスト ボックス 20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6" name="直線コネクタ 20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7" name="テキスト ボックス 20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8" name="直線コネクタ 20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9" name="テキスト ボックス 20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0" name="直線コネクタ 20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1" name="テキスト ボックス 21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2" name="直線コネクタ 21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3" name="テキスト ボックス 21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52795</xdr:rowOff>
    </xdr:from>
    <xdr:to>
      <xdr:col>54</xdr:col>
      <xdr:colOff>189865</xdr:colOff>
      <xdr:row>86</xdr:row>
      <xdr:rowOff>96882</xdr:rowOff>
    </xdr:to>
    <xdr:cxnSp macro="">
      <xdr:nvCxnSpPr>
        <xdr:cNvPr id="215" name="直線コネクタ 214"/>
        <xdr:cNvCxnSpPr/>
      </xdr:nvCxnSpPr>
      <xdr:spPr>
        <a:xfrm flipV="1">
          <a:off x="10476865" y="1325444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100709</xdr:rowOff>
    </xdr:from>
    <xdr:ext cx="469744" cy="259045"/>
    <xdr:sp macro="" textlink="">
      <xdr:nvSpPr>
        <xdr:cNvPr id="216" name="【福祉施設】&#10;一人当たり面積最小値テキスト"/>
        <xdr:cNvSpPr txBox="1"/>
      </xdr:nvSpPr>
      <xdr:spPr>
        <a:xfrm>
          <a:off x="10515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96882</xdr:rowOff>
    </xdr:from>
    <xdr:to>
      <xdr:col>55</xdr:col>
      <xdr:colOff>88900</xdr:colOff>
      <xdr:row>86</xdr:row>
      <xdr:rowOff>96882</xdr:rowOff>
    </xdr:to>
    <xdr:cxnSp macro="">
      <xdr:nvCxnSpPr>
        <xdr:cNvPr id="217" name="直線コネクタ 216"/>
        <xdr:cNvCxnSpPr/>
      </xdr:nvCxnSpPr>
      <xdr:spPr>
        <a:xfrm>
          <a:off x="10388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170922</xdr:rowOff>
    </xdr:from>
    <xdr:ext cx="469744" cy="259045"/>
    <xdr:sp macro="" textlink="">
      <xdr:nvSpPr>
        <xdr:cNvPr id="218" name="【福祉施設】&#10;一人当たり面積最大値テキスト"/>
        <xdr:cNvSpPr txBox="1"/>
      </xdr:nvSpPr>
      <xdr:spPr>
        <a:xfrm>
          <a:off x="10515600" y="1302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52795</xdr:rowOff>
    </xdr:from>
    <xdr:to>
      <xdr:col>55</xdr:col>
      <xdr:colOff>88900</xdr:colOff>
      <xdr:row>77</xdr:row>
      <xdr:rowOff>52795</xdr:rowOff>
    </xdr:to>
    <xdr:cxnSp macro="">
      <xdr:nvCxnSpPr>
        <xdr:cNvPr id="219" name="直線コネクタ 218"/>
        <xdr:cNvCxnSpPr/>
      </xdr:nvCxnSpPr>
      <xdr:spPr>
        <a:xfrm>
          <a:off x="10388600" y="1325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46100</xdr:rowOff>
    </xdr:from>
    <xdr:ext cx="469744" cy="259045"/>
    <xdr:sp macro="" textlink="">
      <xdr:nvSpPr>
        <xdr:cNvPr id="220" name="【福祉施設】&#10;一人当たり面積平均値テキスト"/>
        <xdr:cNvSpPr txBox="1"/>
      </xdr:nvSpPr>
      <xdr:spPr>
        <a:xfrm>
          <a:off x="10515600" y="13933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23223</xdr:rowOff>
    </xdr:from>
    <xdr:to>
      <xdr:col>55</xdr:col>
      <xdr:colOff>50800</xdr:colOff>
      <xdr:row>82</xdr:row>
      <xdr:rowOff>124823</xdr:rowOff>
    </xdr:to>
    <xdr:sp macro="" textlink="">
      <xdr:nvSpPr>
        <xdr:cNvPr id="221" name="フローチャート: 判断 220"/>
        <xdr:cNvSpPr/>
      </xdr:nvSpPr>
      <xdr:spPr>
        <a:xfrm>
          <a:off x="10426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80</xdr:row>
      <xdr:rowOff>134257</xdr:rowOff>
    </xdr:from>
    <xdr:to>
      <xdr:col>50</xdr:col>
      <xdr:colOff>165100</xdr:colOff>
      <xdr:row>81</xdr:row>
      <xdr:rowOff>64407</xdr:rowOff>
    </xdr:to>
    <xdr:sp macro="" textlink="">
      <xdr:nvSpPr>
        <xdr:cNvPr id="222" name="フローチャート: 判断 221"/>
        <xdr:cNvSpPr/>
      </xdr:nvSpPr>
      <xdr:spPr>
        <a:xfrm>
          <a:off x="9588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79</xdr:row>
      <xdr:rowOff>80934</xdr:rowOff>
    </xdr:from>
    <xdr:ext cx="469744" cy="259045"/>
    <xdr:sp macro="" textlink="">
      <xdr:nvSpPr>
        <xdr:cNvPr id="223" name="n_1aveValue【福祉施設】&#10;一人当たり面積"/>
        <xdr:cNvSpPr txBox="1"/>
      </xdr:nvSpPr>
      <xdr:spPr>
        <a:xfrm>
          <a:off x="9391727"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140788</xdr:rowOff>
    </xdr:from>
    <xdr:to>
      <xdr:col>46</xdr:col>
      <xdr:colOff>38100</xdr:colOff>
      <xdr:row>83</xdr:row>
      <xdr:rowOff>70938</xdr:rowOff>
    </xdr:to>
    <xdr:sp macro="" textlink="">
      <xdr:nvSpPr>
        <xdr:cNvPr id="224" name="フローチャート: 判断 223"/>
        <xdr:cNvSpPr/>
      </xdr:nvSpPr>
      <xdr:spPr>
        <a:xfrm>
          <a:off x="8699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87465</xdr:rowOff>
    </xdr:from>
    <xdr:ext cx="469744" cy="259045"/>
    <xdr:sp macro="" textlink="">
      <xdr:nvSpPr>
        <xdr:cNvPr id="225" name="n_2aveValue【福祉施設】&#10;一人当たり面積"/>
        <xdr:cNvSpPr txBox="1"/>
      </xdr:nvSpPr>
      <xdr:spPr>
        <a:xfrm>
          <a:off x="85154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6" name="テキスト ボックス 2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7" name="テキスト ボックス 2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8" name="テキスト ボックス 2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9" name="テキスト ボックス 2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0" name="テキスト ボックス 2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150586</xdr:rowOff>
    </xdr:from>
    <xdr:to>
      <xdr:col>55</xdr:col>
      <xdr:colOff>50800</xdr:colOff>
      <xdr:row>83</xdr:row>
      <xdr:rowOff>80736</xdr:rowOff>
    </xdr:to>
    <xdr:sp macro="" textlink="">
      <xdr:nvSpPr>
        <xdr:cNvPr id="231" name="楕円 230"/>
        <xdr:cNvSpPr/>
      </xdr:nvSpPr>
      <xdr:spPr>
        <a:xfrm>
          <a:off x="104267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129013</xdr:rowOff>
    </xdr:from>
    <xdr:ext cx="469744" cy="259045"/>
    <xdr:sp macro="" textlink="">
      <xdr:nvSpPr>
        <xdr:cNvPr id="232" name="【福祉施設】&#10;一人当たり面積該当値テキスト"/>
        <xdr:cNvSpPr txBox="1"/>
      </xdr:nvSpPr>
      <xdr:spPr>
        <a:xfrm>
          <a:off x="10515600" y="141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163649</xdr:rowOff>
    </xdr:from>
    <xdr:to>
      <xdr:col>50</xdr:col>
      <xdr:colOff>165100</xdr:colOff>
      <xdr:row>83</xdr:row>
      <xdr:rowOff>93799</xdr:rowOff>
    </xdr:to>
    <xdr:sp macro="" textlink="">
      <xdr:nvSpPr>
        <xdr:cNvPr id="233" name="楕円 232"/>
        <xdr:cNvSpPr/>
      </xdr:nvSpPr>
      <xdr:spPr>
        <a:xfrm>
          <a:off x="9588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29936</xdr:rowOff>
    </xdr:from>
    <xdr:to>
      <xdr:col>55</xdr:col>
      <xdr:colOff>0</xdr:colOff>
      <xdr:row>83</xdr:row>
      <xdr:rowOff>42999</xdr:rowOff>
    </xdr:to>
    <xdr:cxnSp macro="">
      <xdr:nvCxnSpPr>
        <xdr:cNvPr id="234" name="直線コネクタ 233"/>
        <xdr:cNvCxnSpPr/>
      </xdr:nvCxnSpPr>
      <xdr:spPr>
        <a:xfrm flipV="1">
          <a:off x="9639300" y="1426028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8527</xdr:rowOff>
    </xdr:from>
    <xdr:to>
      <xdr:col>46</xdr:col>
      <xdr:colOff>38100</xdr:colOff>
      <xdr:row>83</xdr:row>
      <xdr:rowOff>110127</xdr:rowOff>
    </xdr:to>
    <xdr:sp macro="" textlink="">
      <xdr:nvSpPr>
        <xdr:cNvPr id="235" name="楕円 234"/>
        <xdr:cNvSpPr/>
      </xdr:nvSpPr>
      <xdr:spPr>
        <a:xfrm>
          <a:off x="8699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42999</xdr:rowOff>
    </xdr:from>
    <xdr:to>
      <xdr:col>50</xdr:col>
      <xdr:colOff>114300</xdr:colOff>
      <xdr:row>83</xdr:row>
      <xdr:rowOff>59327</xdr:rowOff>
    </xdr:to>
    <xdr:cxnSp macro="">
      <xdr:nvCxnSpPr>
        <xdr:cNvPr id="236" name="直線コネクタ 235"/>
        <xdr:cNvCxnSpPr/>
      </xdr:nvCxnSpPr>
      <xdr:spPr>
        <a:xfrm flipV="1">
          <a:off x="8750300" y="1427334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84926</xdr:rowOff>
    </xdr:from>
    <xdr:ext cx="469744" cy="259045"/>
    <xdr:sp macro="" textlink="">
      <xdr:nvSpPr>
        <xdr:cNvPr id="237" name="n_1mainValue【福祉施設】&#10;一人当たり面積"/>
        <xdr:cNvSpPr txBox="1"/>
      </xdr:nvSpPr>
      <xdr:spPr>
        <a:xfrm>
          <a:off x="9391727" y="1431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101254</xdr:rowOff>
    </xdr:from>
    <xdr:ext cx="469744" cy="259045"/>
    <xdr:sp macro="" textlink="">
      <xdr:nvSpPr>
        <xdr:cNvPr id="238" name="n_2mainValue【福祉施設】&#10;一人当たり面積"/>
        <xdr:cNvSpPr txBox="1"/>
      </xdr:nvSpPr>
      <xdr:spPr>
        <a:xfrm>
          <a:off x="8515427" y="1433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9" name="正方形/長方形 2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0" name="正方形/長方形 2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1" name="正方形/長方形 2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2" name="正方形/長方形 2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3" name="正方形/長方形 2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4" name="正方形/長方形 2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5" name="正方形/長方形 2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6" name="正方形/長方形 24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7" name="テキスト ボックス 24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8" name="直線コネクタ 24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49" name="テキスト ボックス 24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50" name="直線コネクタ 24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51" name="テキスト ボックス 250"/>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52" name="直線コネクタ 25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53" name="テキスト ボックス 25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54" name="直線コネクタ 25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55" name="テキスト ボックス 25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56" name="直線コネクタ 25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57" name="テキスト ボックス 25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8" name="直線コネクタ 25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9" name="テキスト ボックス 25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7620</xdr:rowOff>
    </xdr:to>
    <xdr:cxnSp macro="">
      <xdr:nvCxnSpPr>
        <xdr:cNvPr id="261" name="直線コネクタ 260"/>
        <xdr:cNvCxnSpPr/>
      </xdr:nvCxnSpPr>
      <xdr:spPr>
        <a:xfrm flipV="1">
          <a:off x="4634865" y="1723263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11447</xdr:rowOff>
    </xdr:from>
    <xdr:ext cx="405111" cy="259045"/>
    <xdr:sp macro="" textlink="">
      <xdr:nvSpPr>
        <xdr:cNvPr id="262" name="【市民会館】&#10;有形固定資産減価償却率最小値テキスト"/>
        <xdr:cNvSpPr txBox="1"/>
      </xdr:nvSpPr>
      <xdr:spPr>
        <a:xfrm>
          <a:off x="46736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xdr:rowOff>
    </xdr:from>
    <xdr:to>
      <xdr:col>24</xdr:col>
      <xdr:colOff>152400</xdr:colOff>
      <xdr:row>108</xdr:row>
      <xdr:rowOff>7620</xdr:rowOff>
    </xdr:to>
    <xdr:cxnSp macro="">
      <xdr:nvCxnSpPr>
        <xdr:cNvPr id="263" name="直線コネクタ 262"/>
        <xdr:cNvCxnSpPr/>
      </xdr:nvCxnSpPr>
      <xdr:spPr>
        <a:xfrm>
          <a:off x="4546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405111" cy="259045"/>
    <xdr:sp macro="" textlink="">
      <xdr:nvSpPr>
        <xdr:cNvPr id="264" name="【市民会館】&#10;有形固定資産減価償却率最大値テキスト"/>
        <xdr:cNvSpPr txBox="1"/>
      </xdr:nvSpPr>
      <xdr:spPr>
        <a:xfrm>
          <a:off x="4673600" y="1700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265" name="直線コネクタ 264"/>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111269</xdr:rowOff>
    </xdr:from>
    <xdr:ext cx="405111" cy="259045"/>
    <xdr:sp macro="" textlink="">
      <xdr:nvSpPr>
        <xdr:cNvPr id="266" name="【市民会館】&#10;有形固定資産減価償却率平均値テキスト"/>
        <xdr:cNvSpPr txBox="1"/>
      </xdr:nvSpPr>
      <xdr:spPr>
        <a:xfrm>
          <a:off x="4673600" y="1777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132842</xdr:rowOff>
    </xdr:from>
    <xdr:to>
      <xdr:col>24</xdr:col>
      <xdr:colOff>114300</xdr:colOff>
      <xdr:row>104</xdr:row>
      <xdr:rowOff>62992</xdr:rowOff>
    </xdr:to>
    <xdr:sp macro="" textlink="">
      <xdr:nvSpPr>
        <xdr:cNvPr id="267" name="フローチャート: 判断 266"/>
        <xdr:cNvSpPr/>
      </xdr:nvSpPr>
      <xdr:spPr>
        <a:xfrm>
          <a:off x="4584700" y="1779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50546</xdr:rowOff>
    </xdr:from>
    <xdr:to>
      <xdr:col>20</xdr:col>
      <xdr:colOff>38100</xdr:colOff>
      <xdr:row>104</xdr:row>
      <xdr:rowOff>152146</xdr:rowOff>
    </xdr:to>
    <xdr:sp macro="" textlink="">
      <xdr:nvSpPr>
        <xdr:cNvPr id="268" name="フローチャート: 判断 267"/>
        <xdr:cNvSpPr/>
      </xdr:nvSpPr>
      <xdr:spPr>
        <a:xfrm>
          <a:off x="3746500" y="1788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143273</xdr:rowOff>
    </xdr:from>
    <xdr:ext cx="405111" cy="259045"/>
    <xdr:sp macro="" textlink="">
      <xdr:nvSpPr>
        <xdr:cNvPr id="269" name="n_1aveValue【市民会館】&#10;有形固定資産減価償却率"/>
        <xdr:cNvSpPr txBox="1"/>
      </xdr:nvSpPr>
      <xdr:spPr>
        <a:xfrm>
          <a:off x="3582044" y="17974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125985</xdr:rowOff>
    </xdr:from>
    <xdr:to>
      <xdr:col>15</xdr:col>
      <xdr:colOff>101600</xdr:colOff>
      <xdr:row>105</xdr:row>
      <xdr:rowOff>56135</xdr:rowOff>
    </xdr:to>
    <xdr:sp macro="" textlink="">
      <xdr:nvSpPr>
        <xdr:cNvPr id="270" name="フローチャート: 判断 269"/>
        <xdr:cNvSpPr/>
      </xdr:nvSpPr>
      <xdr:spPr>
        <a:xfrm>
          <a:off x="2857500" y="1795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47262</xdr:rowOff>
    </xdr:from>
    <xdr:ext cx="405111" cy="259045"/>
    <xdr:sp macro="" textlink="">
      <xdr:nvSpPr>
        <xdr:cNvPr id="271" name="n_2aveValue【市民会館】&#10;有形固定資産減価償却率"/>
        <xdr:cNvSpPr txBox="1"/>
      </xdr:nvSpPr>
      <xdr:spPr>
        <a:xfrm>
          <a:off x="2705744" y="1804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2" name="テキスト ボックス 27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3" name="テキスト ボックス 27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4" name="テキスト ボックス 27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5" name="テキスト ボックス 27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6" name="テキスト ボックス 27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116839</xdr:rowOff>
    </xdr:from>
    <xdr:to>
      <xdr:col>24</xdr:col>
      <xdr:colOff>114300</xdr:colOff>
      <xdr:row>101</xdr:row>
      <xdr:rowOff>46989</xdr:rowOff>
    </xdr:to>
    <xdr:sp macro="" textlink="">
      <xdr:nvSpPr>
        <xdr:cNvPr id="277" name="楕円 276"/>
        <xdr:cNvSpPr/>
      </xdr:nvSpPr>
      <xdr:spPr>
        <a:xfrm>
          <a:off x="4584700" y="1726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31766</xdr:rowOff>
    </xdr:from>
    <xdr:ext cx="405111" cy="259045"/>
    <xdr:sp macro="" textlink="">
      <xdr:nvSpPr>
        <xdr:cNvPr id="278" name="【市民会館】&#10;有形固定資産減価償却率該当値テキスト"/>
        <xdr:cNvSpPr txBox="1"/>
      </xdr:nvSpPr>
      <xdr:spPr>
        <a:xfrm>
          <a:off x="4673600" y="1717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144272</xdr:rowOff>
    </xdr:from>
    <xdr:to>
      <xdr:col>20</xdr:col>
      <xdr:colOff>38100</xdr:colOff>
      <xdr:row>101</xdr:row>
      <xdr:rowOff>74422</xdr:rowOff>
    </xdr:to>
    <xdr:sp macro="" textlink="">
      <xdr:nvSpPr>
        <xdr:cNvPr id="279" name="楕円 278"/>
        <xdr:cNvSpPr/>
      </xdr:nvSpPr>
      <xdr:spPr>
        <a:xfrm>
          <a:off x="3746500" y="172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167639</xdr:rowOff>
    </xdr:from>
    <xdr:to>
      <xdr:col>24</xdr:col>
      <xdr:colOff>63500</xdr:colOff>
      <xdr:row>101</xdr:row>
      <xdr:rowOff>23622</xdr:rowOff>
    </xdr:to>
    <xdr:cxnSp macro="">
      <xdr:nvCxnSpPr>
        <xdr:cNvPr id="280" name="直線コネクタ 279"/>
        <xdr:cNvCxnSpPr/>
      </xdr:nvCxnSpPr>
      <xdr:spPr>
        <a:xfrm flipV="1">
          <a:off x="3797300" y="17312639"/>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4826</xdr:rowOff>
    </xdr:from>
    <xdr:to>
      <xdr:col>15</xdr:col>
      <xdr:colOff>101600</xdr:colOff>
      <xdr:row>101</xdr:row>
      <xdr:rowOff>106426</xdr:rowOff>
    </xdr:to>
    <xdr:sp macro="" textlink="">
      <xdr:nvSpPr>
        <xdr:cNvPr id="281" name="楕円 280"/>
        <xdr:cNvSpPr/>
      </xdr:nvSpPr>
      <xdr:spPr>
        <a:xfrm>
          <a:off x="2857500" y="1732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23622</xdr:rowOff>
    </xdr:from>
    <xdr:to>
      <xdr:col>19</xdr:col>
      <xdr:colOff>177800</xdr:colOff>
      <xdr:row>101</xdr:row>
      <xdr:rowOff>55626</xdr:rowOff>
    </xdr:to>
    <xdr:cxnSp macro="">
      <xdr:nvCxnSpPr>
        <xdr:cNvPr id="282" name="直線コネクタ 281"/>
        <xdr:cNvCxnSpPr/>
      </xdr:nvCxnSpPr>
      <xdr:spPr>
        <a:xfrm flipV="1">
          <a:off x="2908300" y="173400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90949</xdr:rowOff>
    </xdr:from>
    <xdr:ext cx="405111" cy="259045"/>
    <xdr:sp macro="" textlink="">
      <xdr:nvSpPr>
        <xdr:cNvPr id="283" name="n_1mainValue【市民会館】&#10;有形固定資産減価償却率"/>
        <xdr:cNvSpPr txBox="1"/>
      </xdr:nvSpPr>
      <xdr:spPr>
        <a:xfrm>
          <a:off x="3582044" y="1706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122953</xdr:rowOff>
    </xdr:from>
    <xdr:ext cx="405111" cy="259045"/>
    <xdr:sp macro="" textlink="">
      <xdr:nvSpPr>
        <xdr:cNvPr id="284" name="n_2mainValue【市民会館】&#10;有形固定資産減価償却率"/>
        <xdr:cNvSpPr txBox="1"/>
      </xdr:nvSpPr>
      <xdr:spPr>
        <a:xfrm>
          <a:off x="2705744" y="1709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3" name="テキスト ボックス 29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4" name="直線コネクタ 29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5" name="直線コネクタ 29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6" name="テキスト ボックス 29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7" name="直線コネクタ 29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8" name="テキスト ボックス 29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9" name="直線コネクタ 29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00" name="テキスト ボックス 29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01" name="直線コネクタ 30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2" name="テキスト ボックス 30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3" name="直線コネクタ 30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4" name="テキスト ボックス 30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5" name="直線コネクタ 30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6" name="テキスト ボックス 30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7" name="直線コネクタ 30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8" name="テキスト ボックス 30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54429</xdr:rowOff>
    </xdr:from>
    <xdr:to>
      <xdr:col>54</xdr:col>
      <xdr:colOff>189865</xdr:colOff>
      <xdr:row>108</xdr:row>
      <xdr:rowOff>160020</xdr:rowOff>
    </xdr:to>
    <xdr:cxnSp macro="">
      <xdr:nvCxnSpPr>
        <xdr:cNvPr id="310" name="直線コネクタ 309"/>
        <xdr:cNvCxnSpPr/>
      </xdr:nvCxnSpPr>
      <xdr:spPr>
        <a:xfrm flipV="1">
          <a:off x="10476865" y="17199429"/>
          <a:ext cx="0" cy="1477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163847</xdr:rowOff>
    </xdr:from>
    <xdr:ext cx="469744" cy="259045"/>
    <xdr:sp macro="" textlink="">
      <xdr:nvSpPr>
        <xdr:cNvPr id="311" name="【市民会館】&#10;一人当たり面積最小値テキスト"/>
        <xdr:cNvSpPr txBox="1"/>
      </xdr:nvSpPr>
      <xdr:spPr>
        <a:xfrm>
          <a:off x="10515600"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160020</xdr:rowOff>
    </xdr:from>
    <xdr:to>
      <xdr:col>55</xdr:col>
      <xdr:colOff>88900</xdr:colOff>
      <xdr:row>108</xdr:row>
      <xdr:rowOff>160020</xdr:rowOff>
    </xdr:to>
    <xdr:cxnSp macro="">
      <xdr:nvCxnSpPr>
        <xdr:cNvPr id="312" name="直線コネクタ 311"/>
        <xdr:cNvCxnSpPr/>
      </xdr:nvCxnSpPr>
      <xdr:spPr>
        <a:xfrm>
          <a:off x="10388600" y="1867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1106</xdr:rowOff>
    </xdr:from>
    <xdr:ext cx="469744" cy="259045"/>
    <xdr:sp macro="" textlink="">
      <xdr:nvSpPr>
        <xdr:cNvPr id="313" name="【市民会館】&#10;一人当たり面積最大値テキスト"/>
        <xdr:cNvSpPr txBox="1"/>
      </xdr:nvSpPr>
      <xdr:spPr>
        <a:xfrm>
          <a:off x="10515600" y="1697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54429</xdr:rowOff>
    </xdr:from>
    <xdr:to>
      <xdr:col>55</xdr:col>
      <xdr:colOff>88900</xdr:colOff>
      <xdr:row>100</xdr:row>
      <xdr:rowOff>54429</xdr:rowOff>
    </xdr:to>
    <xdr:cxnSp macro="">
      <xdr:nvCxnSpPr>
        <xdr:cNvPr id="314" name="直線コネクタ 313"/>
        <xdr:cNvCxnSpPr/>
      </xdr:nvCxnSpPr>
      <xdr:spPr>
        <a:xfrm>
          <a:off x="10388600" y="1719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9633</xdr:rowOff>
    </xdr:from>
    <xdr:ext cx="469744" cy="259045"/>
    <xdr:sp macro="" textlink="">
      <xdr:nvSpPr>
        <xdr:cNvPr id="315" name="【市民会館】&#10;一人当たり面積平均値テキスト"/>
        <xdr:cNvSpPr txBox="1"/>
      </xdr:nvSpPr>
      <xdr:spPr>
        <a:xfrm>
          <a:off x="10515600" y="18183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158206</xdr:rowOff>
    </xdr:from>
    <xdr:to>
      <xdr:col>55</xdr:col>
      <xdr:colOff>50800</xdr:colOff>
      <xdr:row>107</xdr:row>
      <xdr:rowOff>88356</xdr:rowOff>
    </xdr:to>
    <xdr:sp macro="" textlink="">
      <xdr:nvSpPr>
        <xdr:cNvPr id="316" name="フローチャート: 判断 315"/>
        <xdr:cNvSpPr/>
      </xdr:nvSpPr>
      <xdr:spPr>
        <a:xfrm>
          <a:off x="10426700" y="183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138612</xdr:rowOff>
    </xdr:from>
    <xdr:to>
      <xdr:col>50</xdr:col>
      <xdr:colOff>165100</xdr:colOff>
      <xdr:row>107</xdr:row>
      <xdr:rowOff>68762</xdr:rowOff>
    </xdr:to>
    <xdr:sp macro="" textlink="">
      <xdr:nvSpPr>
        <xdr:cNvPr id="317" name="フローチャート: 判断 316"/>
        <xdr:cNvSpPr/>
      </xdr:nvSpPr>
      <xdr:spPr>
        <a:xfrm>
          <a:off x="9588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85289</xdr:rowOff>
    </xdr:from>
    <xdr:ext cx="469744" cy="259045"/>
    <xdr:sp macro="" textlink="">
      <xdr:nvSpPr>
        <xdr:cNvPr id="318" name="n_1aveValue【市民会館】&#10;一人当たり面積"/>
        <xdr:cNvSpPr txBox="1"/>
      </xdr:nvSpPr>
      <xdr:spPr>
        <a:xfrm>
          <a:off x="93917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62956</xdr:rowOff>
    </xdr:from>
    <xdr:to>
      <xdr:col>46</xdr:col>
      <xdr:colOff>38100</xdr:colOff>
      <xdr:row>107</xdr:row>
      <xdr:rowOff>164556</xdr:rowOff>
    </xdr:to>
    <xdr:sp macro="" textlink="">
      <xdr:nvSpPr>
        <xdr:cNvPr id="319" name="フローチャート: 判断 318"/>
        <xdr:cNvSpPr/>
      </xdr:nvSpPr>
      <xdr:spPr>
        <a:xfrm>
          <a:off x="8699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9633</xdr:rowOff>
    </xdr:from>
    <xdr:ext cx="469744" cy="259045"/>
    <xdr:sp macro="" textlink="">
      <xdr:nvSpPr>
        <xdr:cNvPr id="320" name="n_2aveValue【市民会館】&#10;一人当たり面積"/>
        <xdr:cNvSpPr txBox="1"/>
      </xdr:nvSpPr>
      <xdr:spPr>
        <a:xfrm>
          <a:off x="8515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1" name="テキスト ボックス 32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2" name="テキスト ボックス 32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3" name="テキスト ボックス 32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4" name="テキスト ボックス 32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5" name="テキスト ボックス 32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130448</xdr:rowOff>
    </xdr:from>
    <xdr:to>
      <xdr:col>55</xdr:col>
      <xdr:colOff>50800</xdr:colOff>
      <xdr:row>108</xdr:row>
      <xdr:rowOff>60598</xdr:rowOff>
    </xdr:to>
    <xdr:sp macro="" textlink="">
      <xdr:nvSpPr>
        <xdr:cNvPr id="326" name="楕円 325"/>
        <xdr:cNvSpPr/>
      </xdr:nvSpPr>
      <xdr:spPr>
        <a:xfrm>
          <a:off x="10426700" y="1847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108875</xdr:rowOff>
    </xdr:from>
    <xdr:ext cx="469744" cy="259045"/>
    <xdr:sp macro="" textlink="">
      <xdr:nvSpPr>
        <xdr:cNvPr id="327" name="【市民会館】&#10;一人当たり面積該当値テキスト"/>
        <xdr:cNvSpPr txBox="1"/>
      </xdr:nvSpPr>
      <xdr:spPr>
        <a:xfrm>
          <a:off x="10515600" y="1845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134801</xdr:rowOff>
    </xdr:from>
    <xdr:to>
      <xdr:col>50</xdr:col>
      <xdr:colOff>165100</xdr:colOff>
      <xdr:row>108</xdr:row>
      <xdr:rowOff>64951</xdr:rowOff>
    </xdr:to>
    <xdr:sp macro="" textlink="">
      <xdr:nvSpPr>
        <xdr:cNvPr id="328" name="楕円 327"/>
        <xdr:cNvSpPr/>
      </xdr:nvSpPr>
      <xdr:spPr>
        <a:xfrm>
          <a:off x="9588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9798</xdr:rowOff>
    </xdr:from>
    <xdr:to>
      <xdr:col>55</xdr:col>
      <xdr:colOff>0</xdr:colOff>
      <xdr:row>108</xdr:row>
      <xdr:rowOff>14151</xdr:rowOff>
    </xdr:to>
    <xdr:cxnSp macro="">
      <xdr:nvCxnSpPr>
        <xdr:cNvPr id="329" name="直線コネクタ 328"/>
        <xdr:cNvCxnSpPr/>
      </xdr:nvCxnSpPr>
      <xdr:spPr>
        <a:xfrm flipV="1">
          <a:off x="9639300" y="18526398"/>
          <a:ext cx="8382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139156</xdr:rowOff>
    </xdr:from>
    <xdr:to>
      <xdr:col>46</xdr:col>
      <xdr:colOff>38100</xdr:colOff>
      <xdr:row>108</xdr:row>
      <xdr:rowOff>69306</xdr:rowOff>
    </xdr:to>
    <xdr:sp macro="" textlink="">
      <xdr:nvSpPr>
        <xdr:cNvPr id="330" name="楕円 329"/>
        <xdr:cNvSpPr/>
      </xdr:nvSpPr>
      <xdr:spPr>
        <a:xfrm>
          <a:off x="8699500" y="184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14151</xdr:rowOff>
    </xdr:from>
    <xdr:to>
      <xdr:col>50</xdr:col>
      <xdr:colOff>114300</xdr:colOff>
      <xdr:row>108</xdr:row>
      <xdr:rowOff>18506</xdr:rowOff>
    </xdr:to>
    <xdr:cxnSp macro="">
      <xdr:nvCxnSpPr>
        <xdr:cNvPr id="331" name="直線コネクタ 330"/>
        <xdr:cNvCxnSpPr/>
      </xdr:nvCxnSpPr>
      <xdr:spPr>
        <a:xfrm flipV="1">
          <a:off x="8750300" y="1853075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56078</xdr:rowOff>
    </xdr:from>
    <xdr:ext cx="469744" cy="259045"/>
    <xdr:sp macro="" textlink="">
      <xdr:nvSpPr>
        <xdr:cNvPr id="332" name="n_1mainValue【市民会館】&#10;一人当たり面積"/>
        <xdr:cNvSpPr txBox="1"/>
      </xdr:nvSpPr>
      <xdr:spPr>
        <a:xfrm>
          <a:off x="93917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60433</xdr:rowOff>
    </xdr:from>
    <xdr:ext cx="469744" cy="259045"/>
    <xdr:sp macro="" textlink="">
      <xdr:nvSpPr>
        <xdr:cNvPr id="333" name="n_2mainValue【市民会館】&#10;一人当たり面積"/>
        <xdr:cNvSpPr txBox="1"/>
      </xdr:nvSpPr>
      <xdr:spPr>
        <a:xfrm>
          <a:off x="8515427" y="1857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4" name="正方形/長方形 33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5" name="正方形/長方形 33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6" name="正方形/長方形 33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7" name="正方形/長方形 33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8" name="正方形/長方形 33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9" name="正方形/長方形 33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0" name="正方形/長方形 33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1" name="正方形/長方形 34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50" name="正方形/長方形 34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1" name="正方形/長方形 3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2" name="正方形/長方形 3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3" name="正方形/長方形 3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4" name="正方形/長方形 3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5" name="正方形/長方形 3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6" name="正方形/長方形 3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7" name="正方形/長方形 35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8" name="テキスト ボックス 3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9" name="直線コネクタ 3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60" name="テキスト ボックス 3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1" name="直線コネクタ 36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2" name="テキスト ボックス 36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3" name="直線コネクタ 36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4" name="テキスト ボックス 36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5" name="直線コネクタ 36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6" name="テキスト ボックス 36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7" name="直線コネクタ 36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8" name="テキスト ボックス 36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9" name="直線コネクタ 36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70" name="テキスト ボックス 36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1" name="直線コネクタ 3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2" name="テキスト ボックス 3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63</xdr:row>
      <xdr:rowOff>95250</xdr:rowOff>
    </xdr:to>
    <xdr:cxnSp macro="">
      <xdr:nvCxnSpPr>
        <xdr:cNvPr id="374" name="直線コネクタ 373"/>
        <xdr:cNvCxnSpPr/>
      </xdr:nvCxnSpPr>
      <xdr:spPr>
        <a:xfrm flipV="1">
          <a:off x="16318864" y="9694545"/>
          <a:ext cx="0" cy="120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375"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376" name="直線コネクタ 375"/>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377" name="【保健センター・保健所】&#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378" name="直線コネクタ 377"/>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100982</xdr:rowOff>
    </xdr:from>
    <xdr:ext cx="405111" cy="259045"/>
    <xdr:sp macro="" textlink="">
      <xdr:nvSpPr>
        <xdr:cNvPr id="379" name="【保健センター・保健所】&#10;有形固定資産減価償却率平均値テキスト"/>
        <xdr:cNvSpPr txBox="1"/>
      </xdr:nvSpPr>
      <xdr:spPr>
        <a:xfrm>
          <a:off x="16357600" y="1038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380" name="フローチャート: 判断 379"/>
        <xdr:cNvSpPr/>
      </xdr:nvSpPr>
      <xdr:spPr>
        <a:xfrm>
          <a:off x="16268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12065</xdr:rowOff>
    </xdr:from>
    <xdr:to>
      <xdr:col>81</xdr:col>
      <xdr:colOff>101600</xdr:colOff>
      <xdr:row>61</xdr:row>
      <xdr:rowOff>113665</xdr:rowOff>
    </xdr:to>
    <xdr:sp macro="" textlink="">
      <xdr:nvSpPr>
        <xdr:cNvPr id="381" name="フローチャート: 判断 380"/>
        <xdr:cNvSpPr/>
      </xdr:nvSpPr>
      <xdr:spPr>
        <a:xfrm>
          <a:off x="15430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104792</xdr:rowOff>
    </xdr:from>
    <xdr:ext cx="405111" cy="259045"/>
    <xdr:sp macro="" textlink="">
      <xdr:nvSpPr>
        <xdr:cNvPr id="382" name="n_1aveValue【保健センター・保健所】&#10;有形固定資産減価償却率"/>
        <xdr:cNvSpPr txBox="1"/>
      </xdr:nvSpPr>
      <xdr:spPr>
        <a:xfrm>
          <a:off x="152660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36830</xdr:rowOff>
    </xdr:from>
    <xdr:to>
      <xdr:col>76</xdr:col>
      <xdr:colOff>165100</xdr:colOff>
      <xdr:row>60</xdr:row>
      <xdr:rowOff>138430</xdr:rowOff>
    </xdr:to>
    <xdr:sp macro="" textlink="">
      <xdr:nvSpPr>
        <xdr:cNvPr id="383" name="フローチャート: 判断 382"/>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129557</xdr:rowOff>
    </xdr:from>
    <xdr:ext cx="405111" cy="259045"/>
    <xdr:sp macro="" textlink="">
      <xdr:nvSpPr>
        <xdr:cNvPr id="384" name="n_2aveValue【保健センター・保健所】&#10;有形固定資産減価償却率"/>
        <xdr:cNvSpPr txBox="1"/>
      </xdr:nvSpPr>
      <xdr:spPr>
        <a:xfrm>
          <a:off x="14389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85" name="テキスト ボックス 3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6" name="テキスト ボックス 3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7" name="テキスト ボックス 3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8" name="テキスト ボックス 3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9" name="テキスト ボックス 3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82550</xdr:rowOff>
    </xdr:from>
    <xdr:to>
      <xdr:col>85</xdr:col>
      <xdr:colOff>177800</xdr:colOff>
      <xdr:row>60</xdr:row>
      <xdr:rowOff>12700</xdr:rowOff>
    </xdr:to>
    <xdr:sp macro="" textlink="">
      <xdr:nvSpPr>
        <xdr:cNvPr id="390" name="楕円 389"/>
        <xdr:cNvSpPr/>
      </xdr:nvSpPr>
      <xdr:spPr>
        <a:xfrm>
          <a:off x="162687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105427</xdr:rowOff>
    </xdr:from>
    <xdr:ext cx="405111" cy="259045"/>
    <xdr:sp macro="" textlink="">
      <xdr:nvSpPr>
        <xdr:cNvPr id="391" name="【保健センター・保健所】&#10;有形固定資産減価償却率該当値テキスト"/>
        <xdr:cNvSpPr txBox="1"/>
      </xdr:nvSpPr>
      <xdr:spPr>
        <a:xfrm>
          <a:off x="16357600"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392" name="楕円 391"/>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133350</xdr:rowOff>
    </xdr:from>
    <xdr:to>
      <xdr:col>85</xdr:col>
      <xdr:colOff>127000</xdr:colOff>
      <xdr:row>60</xdr:row>
      <xdr:rowOff>0</xdr:rowOff>
    </xdr:to>
    <xdr:cxnSp macro="">
      <xdr:nvCxnSpPr>
        <xdr:cNvPr id="393" name="直線コネクタ 392"/>
        <xdr:cNvCxnSpPr/>
      </xdr:nvCxnSpPr>
      <xdr:spPr>
        <a:xfrm flipV="1">
          <a:off x="15481300" y="1024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158750</xdr:rowOff>
    </xdr:from>
    <xdr:to>
      <xdr:col>76</xdr:col>
      <xdr:colOff>165100</xdr:colOff>
      <xdr:row>60</xdr:row>
      <xdr:rowOff>88900</xdr:rowOff>
    </xdr:to>
    <xdr:sp macro="" textlink="">
      <xdr:nvSpPr>
        <xdr:cNvPr id="394" name="楕円 393"/>
        <xdr:cNvSpPr/>
      </xdr:nvSpPr>
      <xdr:spPr>
        <a:xfrm>
          <a:off x="14541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0</xdr:rowOff>
    </xdr:from>
    <xdr:to>
      <xdr:col>81</xdr:col>
      <xdr:colOff>50800</xdr:colOff>
      <xdr:row>60</xdr:row>
      <xdr:rowOff>38100</xdr:rowOff>
    </xdr:to>
    <xdr:cxnSp macro="">
      <xdr:nvCxnSpPr>
        <xdr:cNvPr id="395" name="直線コネクタ 394"/>
        <xdr:cNvCxnSpPr/>
      </xdr:nvCxnSpPr>
      <xdr:spPr>
        <a:xfrm flipV="1">
          <a:off x="145923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396" name="n_1mainValue【保健センター・保健所】&#10;有形固定資産減価償却率"/>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397" name="n_2mainValue【保健センター・保健所】&#10;有形固定資産減価償却率"/>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08" name="直線コネクタ 40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09" name="テキスト ボックス 40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10" name="直線コネクタ 40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1" name="テキスト ボックス 41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2" name="直線コネクタ 41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3" name="テキスト ボックス 41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4" name="直線コネクタ 41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5" name="テキスト ボックス 41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6" name="直線コネクタ 4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7" name="テキスト ボックス 4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63</xdr:row>
      <xdr:rowOff>57150</xdr:rowOff>
    </xdr:to>
    <xdr:cxnSp macro="">
      <xdr:nvCxnSpPr>
        <xdr:cNvPr id="419" name="直線コネクタ 418"/>
        <xdr:cNvCxnSpPr/>
      </xdr:nvCxnSpPr>
      <xdr:spPr>
        <a:xfrm flipV="1">
          <a:off x="22160864" y="9496044"/>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420"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421" name="直線コネクタ 420"/>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422" name="【保健センター・保健所】&#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423" name="直線コネクタ 422"/>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20083</xdr:rowOff>
    </xdr:from>
    <xdr:ext cx="469744" cy="259045"/>
    <xdr:sp macro="" textlink="">
      <xdr:nvSpPr>
        <xdr:cNvPr id="424" name="【保健センター・保健所】&#10;一人当たり面積平均値テキスト"/>
        <xdr:cNvSpPr txBox="1"/>
      </xdr:nvSpPr>
      <xdr:spPr>
        <a:xfrm>
          <a:off x="22199600" y="1030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168656</xdr:rowOff>
    </xdr:from>
    <xdr:to>
      <xdr:col>116</xdr:col>
      <xdr:colOff>114300</xdr:colOff>
      <xdr:row>61</xdr:row>
      <xdr:rowOff>98806</xdr:rowOff>
    </xdr:to>
    <xdr:sp macro="" textlink="">
      <xdr:nvSpPr>
        <xdr:cNvPr id="425" name="フローチャート: 判断 424"/>
        <xdr:cNvSpPr/>
      </xdr:nvSpPr>
      <xdr:spPr>
        <a:xfrm>
          <a:off x="22110700" y="1045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104648</xdr:rowOff>
    </xdr:from>
    <xdr:to>
      <xdr:col>112</xdr:col>
      <xdr:colOff>38100</xdr:colOff>
      <xdr:row>61</xdr:row>
      <xdr:rowOff>34798</xdr:rowOff>
    </xdr:to>
    <xdr:sp macro="" textlink="">
      <xdr:nvSpPr>
        <xdr:cNvPr id="426" name="フローチャート: 判断 425"/>
        <xdr:cNvSpPr/>
      </xdr:nvSpPr>
      <xdr:spPr>
        <a:xfrm>
          <a:off x="21272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51325</xdr:rowOff>
    </xdr:from>
    <xdr:ext cx="469744" cy="259045"/>
    <xdr:sp macro="" textlink="">
      <xdr:nvSpPr>
        <xdr:cNvPr id="427" name="n_1aveValue【保健センター・保健所】&#10;一人当たり面積"/>
        <xdr:cNvSpPr txBox="1"/>
      </xdr:nvSpPr>
      <xdr:spPr>
        <a:xfrm>
          <a:off x="210757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56642</xdr:rowOff>
    </xdr:from>
    <xdr:to>
      <xdr:col>107</xdr:col>
      <xdr:colOff>101600</xdr:colOff>
      <xdr:row>61</xdr:row>
      <xdr:rowOff>158242</xdr:rowOff>
    </xdr:to>
    <xdr:sp macro="" textlink="">
      <xdr:nvSpPr>
        <xdr:cNvPr id="428" name="フローチャート: 判断 427"/>
        <xdr:cNvSpPr/>
      </xdr:nvSpPr>
      <xdr:spPr>
        <a:xfrm>
          <a:off x="20383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3319</xdr:rowOff>
    </xdr:from>
    <xdr:ext cx="469744" cy="259045"/>
    <xdr:sp macro="" textlink="">
      <xdr:nvSpPr>
        <xdr:cNvPr id="429" name="n_2aveValue【保健センター・保健所】&#10;一人当たり面積"/>
        <xdr:cNvSpPr txBox="1"/>
      </xdr:nvSpPr>
      <xdr:spPr>
        <a:xfrm>
          <a:off x="20199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435" name="楕円 434"/>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436" name="【保健センター・保健所】&#10;一人当たり面積該当値テキスト"/>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xdr:rowOff>
    </xdr:from>
    <xdr:to>
      <xdr:col>112</xdr:col>
      <xdr:colOff>38100</xdr:colOff>
      <xdr:row>63</xdr:row>
      <xdr:rowOff>112522</xdr:rowOff>
    </xdr:to>
    <xdr:sp macro="" textlink="">
      <xdr:nvSpPr>
        <xdr:cNvPr id="437" name="楕円 436"/>
        <xdr:cNvSpPr/>
      </xdr:nvSpPr>
      <xdr:spPr>
        <a:xfrm>
          <a:off x="21272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61722</xdr:rowOff>
    </xdr:to>
    <xdr:cxnSp macro="">
      <xdr:nvCxnSpPr>
        <xdr:cNvPr id="438" name="直線コネクタ 437"/>
        <xdr:cNvCxnSpPr/>
      </xdr:nvCxnSpPr>
      <xdr:spPr>
        <a:xfrm flipV="1">
          <a:off x="21323300" y="108585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15494</xdr:rowOff>
    </xdr:from>
    <xdr:to>
      <xdr:col>107</xdr:col>
      <xdr:colOff>101600</xdr:colOff>
      <xdr:row>63</xdr:row>
      <xdr:rowOff>117094</xdr:rowOff>
    </xdr:to>
    <xdr:sp macro="" textlink="">
      <xdr:nvSpPr>
        <xdr:cNvPr id="439" name="楕円 438"/>
        <xdr:cNvSpPr/>
      </xdr:nvSpPr>
      <xdr:spPr>
        <a:xfrm>
          <a:off x="20383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61722</xdr:rowOff>
    </xdr:from>
    <xdr:to>
      <xdr:col>111</xdr:col>
      <xdr:colOff>177800</xdr:colOff>
      <xdr:row>63</xdr:row>
      <xdr:rowOff>66294</xdr:rowOff>
    </xdr:to>
    <xdr:cxnSp macro="">
      <xdr:nvCxnSpPr>
        <xdr:cNvPr id="440" name="直線コネクタ 439"/>
        <xdr:cNvCxnSpPr/>
      </xdr:nvCxnSpPr>
      <xdr:spPr>
        <a:xfrm flipV="1">
          <a:off x="20434300" y="10863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103649</xdr:rowOff>
    </xdr:from>
    <xdr:ext cx="469744" cy="259045"/>
    <xdr:sp macro="" textlink="">
      <xdr:nvSpPr>
        <xdr:cNvPr id="441" name="n_1mainValue【保健センター・保健所】&#10;一人当たり面積"/>
        <xdr:cNvSpPr txBox="1"/>
      </xdr:nvSpPr>
      <xdr:spPr>
        <a:xfrm>
          <a:off x="210757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108221</xdr:rowOff>
    </xdr:from>
    <xdr:ext cx="469744" cy="259045"/>
    <xdr:sp macro="" textlink="">
      <xdr:nvSpPr>
        <xdr:cNvPr id="442" name="n_2mainValue【保健センター・保健所】&#10;一人当たり面積"/>
        <xdr:cNvSpPr txBox="1"/>
      </xdr:nvSpPr>
      <xdr:spPr>
        <a:xfrm>
          <a:off x="20199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正方形/長方形 4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1" name="テキスト ボックス 4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2" name="直線コネクタ 4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53" name="テキスト ボックス 45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54" name="直線コネクタ 45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55" name="テキスト ボックス 45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56" name="直線コネクタ 45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7" name="テキスト ボックス 45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8" name="直線コネクタ 45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9" name="テキスト ボックス 45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60" name="直線コネクタ 45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61" name="テキスト ボックス 46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62" name="直線コネクタ 46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63" name="テキスト ボックス 46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4" name="直線コネクタ 4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5" name="テキスト ボックス 4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87</xdr:row>
      <xdr:rowOff>28575</xdr:rowOff>
    </xdr:to>
    <xdr:cxnSp macro="">
      <xdr:nvCxnSpPr>
        <xdr:cNvPr id="467" name="直線コネクタ 466"/>
        <xdr:cNvCxnSpPr/>
      </xdr:nvCxnSpPr>
      <xdr:spPr>
        <a:xfrm flipV="1">
          <a:off x="16318864" y="1341120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32402</xdr:rowOff>
    </xdr:from>
    <xdr:ext cx="405111" cy="259045"/>
    <xdr:sp macro="" textlink="">
      <xdr:nvSpPr>
        <xdr:cNvPr id="468" name="【消防施設】&#10;有形固定資産減価償却率最小値テキスト"/>
        <xdr:cNvSpPr txBox="1"/>
      </xdr:nvSpPr>
      <xdr:spPr>
        <a:xfrm>
          <a:off x="16357600" y="1494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87</xdr:row>
      <xdr:rowOff>28575</xdr:rowOff>
    </xdr:from>
    <xdr:to>
      <xdr:col>86</xdr:col>
      <xdr:colOff>25400</xdr:colOff>
      <xdr:row>87</xdr:row>
      <xdr:rowOff>28575</xdr:rowOff>
    </xdr:to>
    <xdr:cxnSp macro="">
      <xdr:nvCxnSpPr>
        <xdr:cNvPr id="469" name="直線コネクタ 468"/>
        <xdr:cNvCxnSpPr/>
      </xdr:nvCxnSpPr>
      <xdr:spPr>
        <a:xfrm>
          <a:off x="16230600" y="1494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470" name="【消防施設】&#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71" name="直線コネクタ 470"/>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150513</xdr:rowOff>
    </xdr:from>
    <xdr:ext cx="405111" cy="259045"/>
    <xdr:sp macro="" textlink="">
      <xdr:nvSpPr>
        <xdr:cNvPr id="472" name="【消防施設】&#10;有形固定資産減価償却率平均値テキスト"/>
        <xdr:cNvSpPr txBox="1"/>
      </xdr:nvSpPr>
      <xdr:spPr>
        <a:xfrm>
          <a:off x="16357600" y="142094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636</xdr:rowOff>
    </xdr:from>
    <xdr:to>
      <xdr:col>85</xdr:col>
      <xdr:colOff>177800</xdr:colOff>
      <xdr:row>83</xdr:row>
      <xdr:rowOff>102236</xdr:rowOff>
    </xdr:to>
    <xdr:sp macro="" textlink="">
      <xdr:nvSpPr>
        <xdr:cNvPr id="473" name="フローチャート: 判断 472"/>
        <xdr:cNvSpPr/>
      </xdr:nvSpPr>
      <xdr:spPr>
        <a:xfrm>
          <a:off x="16268700" y="1423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50164</xdr:rowOff>
    </xdr:from>
    <xdr:to>
      <xdr:col>81</xdr:col>
      <xdr:colOff>101600</xdr:colOff>
      <xdr:row>82</xdr:row>
      <xdr:rowOff>151764</xdr:rowOff>
    </xdr:to>
    <xdr:sp macro="" textlink="">
      <xdr:nvSpPr>
        <xdr:cNvPr id="474" name="フローチャート: 判断 473"/>
        <xdr:cNvSpPr/>
      </xdr:nvSpPr>
      <xdr:spPr>
        <a:xfrm>
          <a:off x="15430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142891</xdr:rowOff>
    </xdr:from>
    <xdr:ext cx="405111" cy="259045"/>
    <xdr:sp macro="" textlink="">
      <xdr:nvSpPr>
        <xdr:cNvPr id="475" name="n_1aveValue【消防施設】&#10;有形固定資産減価償却率"/>
        <xdr:cNvSpPr txBox="1"/>
      </xdr:nvSpPr>
      <xdr:spPr>
        <a:xfrm>
          <a:off x="152660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143511</xdr:rowOff>
    </xdr:from>
    <xdr:to>
      <xdr:col>76</xdr:col>
      <xdr:colOff>165100</xdr:colOff>
      <xdr:row>82</xdr:row>
      <xdr:rowOff>73661</xdr:rowOff>
    </xdr:to>
    <xdr:sp macro="" textlink="">
      <xdr:nvSpPr>
        <xdr:cNvPr id="476" name="フローチャート: 判断 475"/>
        <xdr:cNvSpPr/>
      </xdr:nvSpPr>
      <xdr:spPr>
        <a:xfrm>
          <a:off x="14541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64788</xdr:rowOff>
    </xdr:from>
    <xdr:ext cx="405111" cy="259045"/>
    <xdr:sp macro="" textlink="">
      <xdr:nvSpPr>
        <xdr:cNvPr id="477" name="n_2aveValue【消防施設】&#10;有形固定資産減価償却率"/>
        <xdr:cNvSpPr txBox="1"/>
      </xdr:nvSpPr>
      <xdr:spPr>
        <a:xfrm>
          <a:off x="143897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8" name="テキスト ボックス 47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9" name="テキスト ボックス 47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0" name="テキスト ボックス 47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1" name="テキスト ボックス 48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2" name="テキスト ボックス 48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158750</xdr:rowOff>
    </xdr:from>
    <xdr:to>
      <xdr:col>85</xdr:col>
      <xdr:colOff>177800</xdr:colOff>
      <xdr:row>78</xdr:row>
      <xdr:rowOff>88900</xdr:rowOff>
    </xdr:to>
    <xdr:sp macro="" textlink="">
      <xdr:nvSpPr>
        <xdr:cNvPr id="483" name="楕円 482"/>
        <xdr:cNvSpPr/>
      </xdr:nvSpPr>
      <xdr:spPr>
        <a:xfrm>
          <a:off x="16268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111777</xdr:rowOff>
    </xdr:from>
    <xdr:ext cx="405111" cy="259045"/>
    <xdr:sp macro="" textlink="">
      <xdr:nvSpPr>
        <xdr:cNvPr id="484" name="【消防施設】&#10;有形固定資産減価償却率該当値テキスト"/>
        <xdr:cNvSpPr txBox="1"/>
      </xdr:nvSpPr>
      <xdr:spPr>
        <a:xfrm>
          <a:off x="16357600" y="1331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170180</xdr:rowOff>
    </xdr:from>
    <xdr:to>
      <xdr:col>81</xdr:col>
      <xdr:colOff>101600</xdr:colOff>
      <xdr:row>78</xdr:row>
      <xdr:rowOff>100330</xdr:rowOff>
    </xdr:to>
    <xdr:sp macro="" textlink="">
      <xdr:nvSpPr>
        <xdr:cNvPr id="485" name="楕円 484"/>
        <xdr:cNvSpPr/>
      </xdr:nvSpPr>
      <xdr:spPr>
        <a:xfrm>
          <a:off x="15430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38100</xdr:rowOff>
    </xdr:from>
    <xdr:to>
      <xdr:col>85</xdr:col>
      <xdr:colOff>127000</xdr:colOff>
      <xdr:row>78</xdr:row>
      <xdr:rowOff>49530</xdr:rowOff>
    </xdr:to>
    <xdr:cxnSp macro="">
      <xdr:nvCxnSpPr>
        <xdr:cNvPr id="486" name="直線コネクタ 485"/>
        <xdr:cNvCxnSpPr/>
      </xdr:nvCxnSpPr>
      <xdr:spPr>
        <a:xfrm flipV="1">
          <a:off x="15481300" y="134112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13970</xdr:rowOff>
    </xdr:from>
    <xdr:to>
      <xdr:col>76</xdr:col>
      <xdr:colOff>165100</xdr:colOff>
      <xdr:row>78</xdr:row>
      <xdr:rowOff>115570</xdr:rowOff>
    </xdr:to>
    <xdr:sp macro="" textlink="">
      <xdr:nvSpPr>
        <xdr:cNvPr id="487" name="楕円 486"/>
        <xdr:cNvSpPr/>
      </xdr:nvSpPr>
      <xdr:spPr>
        <a:xfrm>
          <a:off x="14541500" y="133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49530</xdr:rowOff>
    </xdr:from>
    <xdr:to>
      <xdr:col>81</xdr:col>
      <xdr:colOff>50800</xdr:colOff>
      <xdr:row>78</xdr:row>
      <xdr:rowOff>64770</xdr:rowOff>
    </xdr:to>
    <xdr:cxnSp macro="">
      <xdr:nvCxnSpPr>
        <xdr:cNvPr id="488" name="直線コネクタ 487"/>
        <xdr:cNvCxnSpPr/>
      </xdr:nvCxnSpPr>
      <xdr:spPr>
        <a:xfrm flipV="1">
          <a:off x="14592300" y="13422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116857</xdr:rowOff>
    </xdr:from>
    <xdr:ext cx="405111" cy="259045"/>
    <xdr:sp macro="" textlink="">
      <xdr:nvSpPr>
        <xdr:cNvPr id="489" name="n_1mainValue【消防施設】&#10;有形固定資産減価償却率"/>
        <xdr:cNvSpPr txBox="1"/>
      </xdr:nvSpPr>
      <xdr:spPr>
        <a:xfrm>
          <a:off x="15266044" y="1314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132097</xdr:rowOff>
    </xdr:from>
    <xdr:ext cx="405111" cy="259045"/>
    <xdr:sp macro="" textlink="">
      <xdr:nvSpPr>
        <xdr:cNvPr id="490" name="n_2mainValue【消防施設】&#10;有形固定資産減価償却率"/>
        <xdr:cNvSpPr txBox="1"/>
      </xdr:nvSpPr>
      <xdr:spPr>
        <a:xfrm>
          <a:off x="14389744" y="1316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1" name="正方形/長方形 49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2" name="正方形/長方形 49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3" name="正方形/長方形 49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4" name="正方形/長方形 49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5" name="正方形/長方形 49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6" name="正方形/長方形 49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7" name="正方形/長方形 49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8" name="正方形/長方形 49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9" name="テキスト ボックス 49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0" name="直線コネクタ 49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01" name="直線コネクタ 50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2" name="テキスト ボックス 50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3" name="直線コネクタ 50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4" name="テキスト ボックス 50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5" name="直線コネクタ 50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6" name="テキスト ボックス 50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7" name="直線コネクタ 50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8" name="テキスト ボックス 50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9" name="直線コネクタ 5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0" name="テキスト ボックス 5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161544</xdr:rowOff>
    </xdr:from>
    <xdr:to>
      <xdr:col>116</xdr:col>
      <xdr:colOff>62864</xdr:colOff>
      <xdr:row>86</xdr:row>
      <xdr:rowOff>33528</xdr:rowOff>
    </xdr:to>
    <xdr:cxnSp macro="">
      <xdr:nvCxnSpPr>
        <xdr:cNvPr id="512" name="直線コネクタ 511"/>
        <xdr:cNvCxnSpPr/>
      </xdr:nvCxnSpPr>
      <xdr:spPr>
        <a:xfrm flipV="1">
          <a:off x="22160864" y="135346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13"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14" name="直線コネクタ 513"/>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108221</xdr:rowOff>
    </xdr:from>
    <xdr:ext cx="469744" cy="259045"/>
    <xdr:sp macro="" textlink="">
      <xdr:nvSpPr>
        <xdr:cNvPr id="515" name="【消防施設】&#10;一人当たり面積最大値テキスト"/>
        <xdr:cNvSpPr txBox="1"/>
      </xdr:nvSpPr>
      <xdr:spPr>
        <a:xfrm>
          <a:off x="22199600" y="1330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161544</xdr:rowOff>
    </xdr:from>
    <xdr:to>
      <xdr:col>116</xdr:col>
      <xdr:colOff>152400</xdr:colOff>
      <xdr:row>78</xdr:row>
      <xdr:rowOff>161544</xdr:rowOff>
    </xdr:to>
    <xdr:cxnSp macro="">
      <xdr:nvCxnSpPr>
        <xdr:cNvPr id="516" name="直線コネクタ 515"/>
        <xdr:cNvCxnSpPr/>
      </xdr:nvCxnSpPr>
      <xdr:spPr>
        <a:xfrm>
          <a:off x="22072600" y="13534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71899</xdr:rowOff>
    </xdr:from>
    <xdr:ext cx="469744" cy="259045"/>
    <xdr:sp macro="" textlink="">
      <xdr:nvSpPr>
        <xdr:cNvPr id="517" name="【消防施設】&#10;一人当たり面積平均値テキスト"/>
        <xdr:cNvSpPr txBox="1"/>
      </xdr:nvSpPr>
      <xdr:spPr>
        <a:xfrm>
          <a:off x="22199600" y="1430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49022</xdr:rowOff>
    </xdr:from>
    <xdr:to>
      <xdr:col>116</xdr:col>
      <xdr:colOff>114300</xdr:colOff>
      <xdr:row>84</xdr:row>
      <xdr:rowOff>150622</xdr:rowOff>
    </xdr:to>
    <xdr:sp macro="" textlink="">
      <xdr:nvSpPr>
        <xdr:cNvPr id="518" name="フローチャート: 判断 517"/>
        <xdr:cNvSpPr/>
      </xdr:nvSpPr>
      <xdr:spPr>
        <a:xfrm>
          <a:off x="22110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19" name="フローチャート: 判断 518"/>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520"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106172</xdr:rowOff>
    </xdr:from>
    <xdr:to>
      <xdr:col>107</xdr:col>
      <xdr:colOff>101600</xdr:colOff>
      <xdr:row>85</xdr:row>
      <xdr:rowOff>36322</xdr:rowOff>
    </xdr:to>
    <xdr:sp macro="" textlink="">
      <xdr:nvSpPr>
        <xdr:cNvPr id="521" name="フローチャート: 判断 520"/>
        <xdr:cNvSpPr/>
      </xdr:nvSpPr>
      <xdr:spPr>
        <a:xfrm>
          <a:off x="20383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52849</xdr:rowOff>
    </xdr:from>
    <xdr:ext cx="469744" cy="259045"/>
    <xdr:sp macro="" textlink="">
      <xdr:nvSpPr>
        <xdr:cNvPr id="522" name="n_2aveValue【消防施設】&#10;一人当たり面積"/>
        <xdr:cNvSpPr txBox="1"/>
      </xdr:nvSpPr>
      <xdr:spPr>
        <a:xfrm>
          <a:off x="20199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23" name="テキスト ボックス 52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4" name="テキスト ボックス 52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5" name="テキスト ボックス 52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6" name="テキスト ボックス 52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7" name="テキスト ボックス 52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xdr:rowOff>
    </xdr:from>
    <xdr:to>
      <xdr:col>116</xdr:col>
      <xdr:colOff>114300</xdr:colOff>
      <xdr:row>85</xdr:row>
      <xdr:rowOff>104902</xdr:rowOff>
    </xdr:to>
    <xdr:sp macro="" textlink="">
      <xdr:nvSpPr>
        <xdr:cNvPr id="528" name="楕円 527"/>
        <xdr:cNvSpPr/>
      </xdr:nvSpPr>
      <xdr:spPr>
        <a:xfrm>
          <a:off x="22110700" y="145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153179</xdr:rowOff>
    </xdr:from>
    <xdr:ext cx="469744" cy="259045"/>
    <xdr:sp macro="" textlink="">
      <xdr:nvSpPr>
        <xdr:cNvPr id="529" name="【消防施設】&#10;一人当たり面積該当値テキスト"/>
        <xdr:cNvSpPr txBox="1"/>
      </xdr:nvSpPr>
      <xdr:spPr>
        <a:xfrm>
          <a:off x="22199600"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7874</xdr:rowOff>
    </xdr:from>
    <xdr:to>
      <xdr:col>112</xdr:col>
      <xdr:colOff>38100</xdr:colOff>
      <xdr:row>85</xdr:row>
      <xdr:rowOff>109474</xdr:rowOff>
    </xdr:to>
    <xdr:sp macro="" textlink="">
      <xdr:nvSpPr>
        <xdr:cNvPr id="530" name="楕円 529"/>
        <xdr:cNvSpPr/>
      </xdr:nvSpPr>
      <xdr:spPr>
        <a:xfrm>
          <a:off x="21272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54102</xdr:rowOff>
    </xdr:from>
    <xdr:to>
      <xdr:col>116</xdr:col>
      <xdr:colOff>63500</xdr:colOff>
      <xdr:row>85</xdr:row>
      <xdr:rowOff>58674</xdr:rowOff>
    </xdr:to>
    <xdr:cxnSp macro="">
      <xdr:nvCxnSpPr>
        <xdr:cNvPr id="531" name="直線コネクタ 530"/>
        <xdr:cNvCxnSpPr/>
      </xdr:nvCxnSpPr>
      <xdr:spPr>
        <a:xfrm flipV="1">
          <a:off x="21323300" y="146273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10161</xdr:rowOff>
    </xdr:from>
    <xdr:to>
      <xdr:col>107</xdr:col>
      <xdr:colOff>101600</xdr:colOff>
      <xdr:row>85</xdr:row>
      <xdr:rowOff>111761</xdr:rowOff>
    </xdr:to>
    <xdr:sp macro="" textlink="">
      <xdr:nvSpPr>
        <xdr:cNvPr id="532" name="楕円 531"/>
        <xdr:cNvSpPr/>
      </xdr:nvSpPr>
      <xdr:spPr>
        <a:xfrm>
          <a:off x="20383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58674</xdr:rowOff>
    </xdr:from>
    <xdr:to>
      <xdr:col>111</xdr:col>
      <xdr:colOff>177800</xdr:colOff>
      <xdr:row>85</xdr:row>
      <xdr:rowOff>60961</xdr:rowOff>
    </xdr:to>
    <xdr:cxnSp macro="">
      <xdr:nvCxnSpPr>
        <xdr:cNvPr id="533" name="直線コネクタ 532"/>
        <xdr:cNvCxnSpPr/>
      </xdr:nvCxnSpPr>
      <xdr:spPr>
        <a:xfrm flipV="1">
          <a:off x="20434300" y="1463192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100601</xdr:rowOff>
    </xdr:from>
    <xdr:ext cx="469744" cy="259045"/>
    <xdr:sp macro="" textlink="">
      <xdr:nvSpPr>
        <xdr:cNvPr id="534" name="n_1mainValue【消防施設】&#10;一人当たり面積"/>
        <xdr:cNvSpPr txBox="1"/>
      </xdr:nvSpPr>
      <xdr:spPr>
        <a:xfrm>
          <a:off x="210757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535" name="n_2mainValue【消防施設】&#10;一人当たり面積"/>
        <xdr:cNvSpPr txBox="1"/>
      </xdr:nvSpPr>
      <xdr:spPr>
        <a:xfrm>
          <a:off x="20199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6" name="テキスト ボックス 54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7" name="直線コネクタ 5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48" name="テキスト ボックス 54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9" name="直線コネクタ 5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0" name="テキスト ボックス 5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1" name="直線コネクタ 5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2" name="テキスト ボックス 5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3" name="直線コネクタ 5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4" name="テキスト ボックス 5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5" name="直線コネクタ 5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6" name="テキスト ボックス 55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7" name="直線コネクタ 5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8" name="テキスト ボックス 55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9525</xdr:rowOff>
    </xdr:from>
    <xdr:to>
      <xdr:col>85</xdr:col>
      <xdr:colOff>126364</xdr:colOff>
      <xdr:row>107</xdr:row>
      <xdr:rowOff>121920</xdr:rowOff>
    </xdr:to>
    <xdr:cxnSp macro="">
      <xdr:nvCxnSpPr>
        <xdr:cNvPr id="560" name="直線コネクタ 559"/>
        <xdr:cNvCxnSpPr/>
      </xdr:nvCxnSpPr>
      <xdr:spPr>
        <a:xfrm flipV="1">
          <a:off x="16318864" y="1732597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125747</xdr:rowOff>
    </xdr:from>
    <xdr:ext cx="405111" cy="259045"/>
    <xdr:sp macro="" textlink="">
      <xdr:nvSpPr>
        <xdr:cNvPr id="561" name="【庁舎】&#10;有形固定資産減価償却率最小値テキスト"/>
        <xdr:cNvSpPr txBox="1"/>
      </xdr:nvSpPr>
      <xdr:spPr>
        <a:xfrm>
          <a:off x="16357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121920</xdr:rowOff>
    </xdr:from>
    <xdr:to>
      <xdr:col>86</xdr:col>
      <xdr:colOff>25400</xdr:colOff>
      <xdr:row>107</xdr:row>
      <xdr:rowOff>121920</xdr:rowOff>
    </xdr:to>
    <xdr:cxnSp macro="">
      <xdr:nvCxnSpPr>
        <xdr:cNvPr id="562" name="直線コネクタ 561"/>
        <xdr:cNvCxnSpPr/>
      </xdr:nvCxnSpPr>
      <xdr:spPr>
        <a:xfrm>
          <a:off x="16230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127652</xdr:rowOff>
    </xdr:from>
    <xdr:ext cx="405111" cy="259045"/>
    <xdr:sp macro="" textlink="">
      <xdr:nvSpPr>
        <xdr:cNvPr id="563" name="【庁舎】&#10;有形固定資産減価償却率最大値テキスト"/>
        <xdr:cNvSpPr txBox="1"/>
      </xdr:nvSpPr>
      <xdr:spPr>
        <a:xfrm>
          <a:off x="16357600" y="1710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9525</xdr:rowOff>
    </xdr:from>
    <xdr:to>
      <xdr:col>86</xdr:col>
      <xdr:colOff>25400</xdr:colOff>
      <xdr:row>101</xdr:row>
      <xdr:rowOff>9525</xdr:rowOff>
    </xdr:to>
    <xdr:cxnSp macro="">
      <xdr:nvCxnSpPr>
        <xdr:cNvPr id="564" name="直線コネクタ 563"/>
        <xdr:cNvCxnSpPr/>
      </xdr:nvCxnSpPr>
      <xdr:spPr>
        <a:xfrm>
          <a:off x="16230600" y="1732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137177</xdr:rowOff>
    </xdr:from>
    <xdr:ext cx="405111" cy="259045"/>
    <xdr:sp macro="" textlink="">
      <xdr:nvSpPr>
        <xdr:cNvPr id="565" name="【庁舎】&#10;有形固定資産減価償却率平均値テキスト"/>
        <xdr:cNvSpPr txBox="1"/>
      </xdr:nvSpPr>
      <xdr:spPr>
        <a:xfrm>
          <a:off x="16357600" y="1779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158750</xdr:rowOff>
    </xdr:from>
    <xdr:to>
      <xdr:col>85</xdr:col>
      <xdr:colOff>177800</xdr:colOff>
      <xdr:row>104</xdr:row>
      <xdr:rowOff>88900</xdr:rowOff>
    </xdr:to>
    <xdr:sp macro="" textlink="">
      <xdr:nvSpPr>
        <xdr:cNvPr id="566" name="フローチャート: 判断 565"/>
        <xdr:cNvSpPr/>
      </xdr:nvSpPr>
      <xdr:spPr>
        <a:xfrm>
          <a:off x="162687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46355</xdr:rowOff>
    </xdr:from>
    <xdr:to>
      <xdr:col>81</xdr:col>
      <xdr:colOff>101600</xdr:colOff>
      <xdr:row>104</xdr:row>
      <xdr:rowOff>147955</xdr:rowOff>
    </xdr:to>
    <xdr:sp macro="" textlink="">
      <xdr:nvSpPr>
        <xdr:cNvPr id="567" name="フローチャート: 判断 566"/>
        <xdr:cNvSpPr/>
      </xdr:nvSpPr>
      <xdr:spPr>
        <a:xfrm>
          <a:off x="15430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139082</xdr:rowOff>
    </xdr:from>
    <xdr:ext cx="405111" cy="259045"/>
    <xdr:sp macro="" textlink="">
      <xdr:nvSpPr>
        <xdr:cNvPr id="568" name="n_1aveValue【庁舎】&#10;有形固定資産減価償却率"/>
        <xdr:cNvSpPr txBox="1"/>
      </xdr:nvSpPr>
      <xdr:spPr>
        <a:xfrm>
          <a:off x="15266044"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133986</xdr:rowOff>
    </xdr:from>
    <xdr:to>
      <xdr:col>76</xdr:col>
      <xdr:colOff>165100</xdr:colOff>
      <xdr:row>105</xdr:row>
      <xdr:rowOff>64136</xdr:rowOff>
    </xdr:to>
    <xdr:sp macro="" textlink="">
      <xdr:nvSpPr>
        <xdr:cNvPr id="569" name="フローチャート: 判断 568"/>
        <xdr:cNvSpPr/>
      </xdr:nvSpPr>
      <xdr:spPr>
        <a:xfrm>
          <a:off x="14541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55263</xdr:rowOff>
    </xdr:from>
    <xdr:ext cx="405111" cy="259045"/>
    <xdr:sp macro="" textlink="">
      <xdr:nvSpPr>
        <xdr:cNvPr id="570" name="n_2aveValue【庁舎】&#10;有形固定資産減価償却率"/>
        <xdr:cNvSpPr txBox="1"/>
      </xdr:nvSpPr>
      <xdr:spPr>
        <a:xfrm>
          <a:off x="143897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1" name="テキスト ボックス 5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2" name="テキスト ボックス 5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3" name="テキスト ボックス 5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4" name="テキスト ボックス 5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5" name="テキスト ボックス 5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576" name="楕円 575"/>
        <xdr:cNvSpPr/>
      </xdr:nvSpPr>
      <xdr:spPr>
        <a:xfrm>
          <a:off x="16268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162577</xdr:rowOff>
    </xdr:from>
    <xdr:ext cx="405111" cy="259045"/>
    <xdr:sp macro="" textlink="">
      <xdr:nvSpPr>
        <xdr:cNvPr id="577" name="【庁舎】&#10;有形固定資産減価償却率該当値テキスト"/>
        <xdr:cNvSpPr txBox="1"/>
      </xdr:nvSpPr>
      <xdr:spPr>
        <a:xfrm>
          <a:off x="16357600"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160655</xdr:rowOff>
    </xdr:from>
    <xdr:to>
      <xdr:col>81</xdr:col>
      <xdr:colOff>101600</xdr:colOff>
      <xdr:row>103</xdr:row>
      <xdr:rowOff>90805</xdr:rowOff>
    </xdr:to>
    <xdr:sp macro="" textlink="">
      <xdr:nvSpPr>
        <xdr:cNvPr id="578" name="楕円 577"/>
        <xdr:cNvSpPr/>
      </xdr:nvSpPr>
      <xdr:spPr>
        <a:xfrm>
          <a:off x="15430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19050</xdr:rowOff>
    </xdr:from>
    <xdr:to>
      <xdr:col>85</xdr:col>
      <xdr:colOff>127000</xdr:colOff>
      <xdr:row>103</xdr:row>
      <xdr:rowOff>40005</xdr:rowOff>
    </xdr:to>
    <xdr:cxnSp macro="">
      <xdr:nvCxnSpPr>
        <xdr:cNvPr id="579" name="直線コネクタ 578"/>
        <xdr:cNvCxnSpPr/>
      </xdr:nvCxnSpPr>
      <xdr:spPr>
        <a:xfrm flipV="1">
          <a:off x="15481300" y="176784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10161</xdr:rowOff>
    </xdr:from>
    <xdr:to>
      <xdr:col>76</xdr:col>
      <xdr:colOff>165100</xdr:colOff>
      <xdr:row>103</xdr:row>
      <xdr:rowOff>111761</xdr:rowOff>
    </xdr:to>
    <xdr:sp macro="" textlink="">
      <xdr:nvSpPr>
        <xdr:cNvPr id="580" name="楕円 579"/>
        <xdr:cNvSpPr/>
      </xdr:nvSpPr>
      <xdr:spPr>
        <a:xfrm>
          <a:off x="145415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40005</xdr:rowOff>
    </xdr:from>
    <xdr:to>
      <xdr:col>81</xdr:col>
      <xdr:colOff>50800</xdr:colOff>
      <xdr:row>103</xdr:row>
      <xdr:rowOff>60961</xdr:rowOff>
    </xdr:to>
    <xdr:cxnSp macro="">
      <xdr:nvCxnSpPr>
        <xdr:cNvPr id="581" name="直線コネクタ 580"/>
        <xdr:cNvCxnSpPr/>
      </xdr:nvCxnSpPr>
      <xdr:spPr>
        <a:xfrm flipV="1">
          <a:off x="14592300" y="1769935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107332</xdr:rowOff>
    </xdr:from>
    <xdr:ext cx="405111" cy="259045"/>
    <xdr:sp macro="" textlink="">
      <xdr:nvSpPr>
        <xdr:cNvPr id="582" name="n_1mainValue【庁舎】&#10;有形固定資産減価償却率"/>
        <xdr:cNvSpPr txBox="1"/>
      </xdr:nvSpPr>
      <xdr:spPr>
        <a:xfrm>
          <a:off x="152660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128288</xdr:rowOff>
    </xdr:from>
    <xdr:ext cx="405111" cy="259045"/>
    <xdr:sp macro="" textlink="">
      <xdr:nvSpPr>
        <xdr:cNvPr id="583" name="n_2mainValue【庁舎】&#10;有形固定資産減価償却率"/>
        <xdr:cNvSpPr txBox="1"/>
      </xdr:nvSpPr>
      <xdr:spPr>
        <a:xfrm>
          <a:off x="14389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4" name="正方形/長方形 5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5" name="正方形/長方形 58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6" name="正方形/長方形 58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7" name="正方形/長方形 58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8" name="正方形/長方形 58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9" name="正方形/長方形 58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0" name="正方形/長方形 58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1" name="正方形/長方形 59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2" name="テキスト ボックス 59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3" name="直線コネクタ 59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594" name="直線コネクタ 593"/>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595" name="テキスト ボックス 594"/>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596" name="直線コネクタ 595"/>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97" name="テキスト ボックス 596"/>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598" name="直線コネクタ 597"/>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599" name="テキスト ボックス 598"/>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0" name="直線コネクタ 5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1" name="テキスト ボックス 6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602" name="直線コネクタ 601"/>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603" name="テキスト ボックス 602"/>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604" name="直線コネクタ 603"/>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605" name="テキスト ボックス 604"/>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606" name="直線コネクタ 605"/>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607" name="テキスト ボックス 606"/>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8" name="直線コネクタ 60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9" name="テキスト ボックス 60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51912</xdr:rowOff>
    </xdr:from>
    <xdr:to>
      <xdr:col>116</xdr:col>
      <xdr:colOff>62864</xdr:colOff>
      <xdr:row>108</xdr:row>
      <xdr:rowOff>60483</xdr:rowOff>
    </xdr:to>
    <xdr:cxnSp macro="">
      <xdr:nvCxnSpPr>
        <xdr:cNvPr id="611" name="直線コネクタ 610"/>
        <xdr:cNvCxnSpPr/>
      </xdr:nvCxnSpPr>
      <xdr:spPr>
        <a:xfrm flipV="1">
          <a:off x="22160864" y="17196912"/>
          <a:ext cx="0" cy="138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64310</xdr:rowOff>
    </xdr:from>
    <xdr:ext cx="469744" cy="259045"/>
    <xdr:sp macro="" textlink="">
      <xdr:nvSpPr>
        <xdr:cNvPr id="612" name="【庁舎】&#10;一人当たり面積最小値テキスト"/>
        <xdr:cNvSpPr txBox="1"/>
      </xdr:nvSpPr>
      <xdr:spPr>
        <a:xfrm>
          <a:off x="22199600" y="1858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60483</xdr:rowOff>
    </xdr:from>
    <xdr:to>
      <xdr:col>116</xdr:col>
      <xdr:colOff>152400</xdr:colOff>
      <xdr:row>108</xdr:row>
      <xdr:rowOff>60483</xdr:rowOff>
    </xdr:to>
    <xdr:cxnSp macro="">
      <xdr:nvCxnSpPr>
        <xdr:cNvPr id="613" name="直線コネクタ 612"/>
        <xdr:cNvCxnSpPr/>
      </xdr:nvCxnSpPr>
      <xdr:spPr>
        <a:xfrm>
          <a:off x="22072600" y="1857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170039</xdr:rowOff>
    </xdr:from>
    <xdr:ext cx="469744" cy="259045"/>
    <xdr:sp macro="" textlink="">
      <xdr:nvSpPr>
        <xdr:cNvPr id="614" name="【庁舎】&#10;一人当たり面積最大値テキスト"/>
        <xdr:cNvSpPr txBox="1"/>
      </xdr:nvSpPr>
      <xdr:spPr>
        <a:xfrm>
          <a:off x="22199600" y="169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51912</xdr:rowOff>
    </xdr:from>
    <xdr:to>
      <xdr:col>116</xdr:col>
      <xdr:colOff>152400</xdr:colOff>
      <xdr:row>100</xdr:row>
      <xdr:rowOff>51912</xdr:rowOff>
    </xdr:to>
    <xdr:cxnSp macro="">
      <xdr:nvCxnSpPr>
        <xdr:cNvPr id="615" name="直線コネクタ 614"/>
        <xdr:cNvCxnSpPr/>
      </xdr:nvCxnSpPr>
      <xdr:spPr>
        <a:xfrm>
          <a:off x="22072600" y="17196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33990</xdr:rowOff>
    </xdr:from>
    <xdr:ext cx="469744" cy="259045"/>
    <xdr:sp macro="" textlink="">
      <xdr:nvSpPr>
        <xdr:cNvPr id="616" name="【庁舎】&#10;一人当たり面積平均値テキスト"/>
        <xdr:cNvSpPr txBox="1"/>
      </xdr:nvSpPr>
      <xdr:spPr>
        <a:xfrm>
          <a:off x="22199600" y="18036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617" name="フローチャート: 判断 616"/>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146844</xdr:rowOff>
    </xdr:from>
    <xdr:to>
      <xdr:col>112</xdr:col>
      <xdr:colOff>38100</xdr:colOff>
      <xdr:row>106</xdr:row>
      <xdr:rowOff>76994</xdr:rowOff>
    </xdr:to>
    <xdr:sp macro="" textlink="">
      <xdr:nvSpPr>
        <xdr:cNvPr id="618" name="フローチャート: 判断 617"/>
        <xdr:cNvSpPr/>
      </xdr:nvSpPr>
      <xdr:spPr>
        <a:xfrm>
          <a:off x="21272500" y="181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93521</xdr:rowOff>
    </xdr:from>
    <xdr:ext cx="469744" cy="259045"/>
    <xdr:sp macro="" textlink="">
      <xdr:nvSpPr>
        <xdr:cNvPr id="619" name="n_1aveValue【庁舎】&#10;一人当たり面積"/>
        <xdr:cNvSpPr txBox="1"/>
      </xdr:nvSpPr>
      <xdr:spPr>
        <a:xfrm>
          <a:off x="21075727" y="179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41117</xdr:rowOff>
    </xdr:from>
    <xdr:to>
      <xdr:col>107</xdr:col>
      <xdr:colOff>101600</xdr:colOff>
      <xdr:row>106</xdr:row>
      <xdr:rowOff>142717</xdr:rowOff>
    </xdr:to>
    <xdr:sp macro="" textlink="">
      <xdr:nvSpPr>
        <xdr:cNvPr id="620" name="フローチャート: 判断 619"/>
        <xdr:cNvSpPr/>
      </xdr:nvSpPr>
      <xdr:spPr>
        <a:xfrm>
          <a:off x="20383500" y="1821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159244</xdr:rowOff>
    </xdr:from>
    <xdr:ext cx="469744" cy="259045"/>
    <xdr:sp macro="" textlink="">
      <xdr:nvSpPr>
        <xdr:cNvPr id="621" name="n_2aveValue【庁舎】&#10;一人当たり面積"/>
        <xdr:cNvSpPr txBox="1"/>
      </xdr:nvSpPr>
      <xdr:spPr>
        <a:xfrm>
          <a:off x="20199427" y="1799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2" name="テキスト ボックス 6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3" name="テキスト ボックス 6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4" name="テキスト ボックス 6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5" name="テキスト ボックス 6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6" name="テキスト ボックス 6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105411</xdr:rowOff>
    </xdr:from>
    <xdr:to>
      <xdr:col>116</xdr:col>
      <xdr:colOff>114300</xdr:colOff>
      <xdr:row>107</xdr:row>
      <xdr:rowOff>35561</xdr:rowOff>
    </xdr:to>
    <xdr:sp macro="" textlink="">
      <xdr:nvSpPr>
        <xdr:cNvPr id="627" name="楕円 626"/>
        <xdr:cNvSpPr/>
      </xdr:nvSpPr>
      <xdr:spPr>
        <a:xfrm>
          <a:off x="22110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83838</xdr:rowOff>
    </xdr:from>
    <xdr:ext cx="469744" cy="259045"/>
    <xdr:sp macro="" textlink="">
      <xdr:nvSpPr>
        <xdr:cNvPr id="628" name="【庁舎】&#10;一人当たり面積該当値テキスト"/>
        <xdr:cNvSpPr txBox="1"/>
      </xdr:nvSpPr>
      <xdr:spPr>
        <a:xfrm>
          <a:off x="22199600"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115412</xdr:rowOff>
    </xdr:from>
    <xdr:to>
      <xdr:col>112</xdr:col>
      <xdr:colOff>38100</xdr:colOff>
      <xdr:row>107</xdr:row>
      <xdr:rowOff>45562</xdr:rowOff>
    </xdr:to>
    <xdr:sp macro="" textlink="">
      <xdr:nvSpPr>
        <xdr:cNvPr id="629" name="楕円 628"/>
        <xdr:cNvSpPr/>
      </xdr:nvSpPr>
      <xdr:spPr>
        <a:xfrm>
          <a:off x="21272500" y="1828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156211</xdr:rowOff>
    </xdr:from>
    <xdr:to>
      <xdr:col>116</xdr:col>
      <xdr:colOff>63500</xdr:colOff>
      <xdr:row>106</xdr:row>
      <xdr:rowOff>166212</xdr:rowOff>
    </xdr:to>
    <xdr:cxnSp macro="">
      <xdr:nvCxnSpPr>
        <xdr:cNvPr id="630" name="直線コネクタ 629"/>
        <xdr:cNvCxnSpPr/>
      </xdr:nvCxnSpPr>
      <xdr:spPr>
        <a:xfrm flipV="1">
          <a:off x="21323300" y="18329911"/>
          <a:ext cx="8382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125413</xdr:rowOff>
    </xdr:from>
    <xdr:to>
      <xdr:col>107</xdr:col>
      <xdr:colOff>101600</xdr:colOff>
      <xdr:row>107</xdr:row>
      <xdr:rowOff>55563</xdr:rowOff>
    </xdr:to>
    <xdr:sp macro="" textlink="">
      <xdr:nvSpPr>
        <xdr:cNvPr id="631" name="楕円 630"/>
        <xdr:cNvSpPr/>
      </xdr:nvSpPr>
      <xdr:spPr>
        <a:xfrm>
          <a:off x="20383500" y="1829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166212</xdr:rowOff>
    </xdr:from>
    <xdr:to>
      <xdr:col>111</xdr:col>
      <xdr:colOff>177800</xdr:colOff>
      <xdr:row>107</xdr:row>
      <xdr:rowOff>4763</xdr:rowOff>
    </xdr:to>
    <xdr:cxnSp macro="">
      <xdr:nvCxnSpPr>
        <xdr:cNvPr id="632" name="直線コネクタ 631"/>
        <xdr:cNvCxnSpPr/>
      </xdr:nvCxnSpPr>
      <xdr:spPr>
        <a:xfrm flipV="1">
          <a:off x="20434300" y="18339912"/>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36689</xdr:rowOff>
    </xdr:from>
    <xdr:ext cx="469744" cy="259045"/>
    <xdr:sp macro="" textlink="">
      <xdr:nvSpPr>
        <xdr:cNvPr id="633" name="n_1mainValue【庁舎】&#10;一人当たり面積"/>
        <xdr:cNvSpPr txBox="1"/>
      </xdr:nvSpPr>
      <xdr:spPr>
        <a:xfrm>
          <a:off x="21075727" y="1838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46690</xdr:rowOff>
    </xdr:from>
    <xdr:ext cx="469744" cy="259045"/>
    <xdr:sp macro="" textlink="">
      <xdr:nvSpPr>
        <xdr:cNvPr id="634" name="n_2mainValue【庁舎】&#10;一人当たり面積"/>
        <xdr:cNvSpPr txBox="1"/>
      </xdr:nvSpPr>
      <xdr:spPr>
        <a:xfrm>
          <a:off x="20199427" y="183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5" name="正方形/長方形 6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6" name="正方形/長方形 6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7" name="テキスト ボックス 6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のページで確認できる施設については、全ての項目について有形固定資産減価償却率が類似団体平均を上回っている。特に体育館・市民会館・消防施設が高水準となっており、施設の老朽化が進んでいる状況である。公共施設等総合管理計画の個別計画を策定し、町として有効な手段を見出していく。また庁舎については、平成２９年度～平成３０年度で移転改修を行ったため、今後減少していく見込み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14,218
13,951
253.91
8,562,445
8,182,690
264,486
5,384,106
10,505,283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に中心となる産業等が存在しないため、財政基盤が弱く類似団体平均をやや下回っている状況である。公共施設等総合管理計画に則り投資的経費の抑制や定員管理及び給与の適正化を図り、歳出の徹底的な見直しを行うとともに、税収の徴収率向上対策を中心とする歳入の確保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68792</xdr:rowOff>
    </xdr:from>
    <xdr:to>
      <xdr:col>23</xdr:col>
      <xdr:colOff>133350</xdr:colOff>
      <xdr:row>44</xdr:row>
      <xdr:rowOff>155046</xdr:rowOff>
    </xdr:to>
    <xdr:cxnSp macro="">
      <xdr:nvCxnSpPr>
        <xdr:cNvPr id="67" name="直線コネクタ 66"/>
        <xdr:cNvCxnSpPr/>
      </xdr:nvCxnSpPr>
      <xdr:spPr>
        <a:xfrm flipV="1">
          <a:off x="4953000" y="6240992"/>
          <a:ext cx="0" cy="14578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127123</xdr:rowOff>
    </xdr:from>
    <xdr:ext cx="762000" cy="259045"/>
    <xdr:sp macro="" textlink="">
      <xdr:nvSpPr>
        <xdr:cNvPr id="68"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155046</xdr:rowOff>
    </xdr:from>
    <xdr:to>
      <xdr:col>24</xdr:col>
      <xdr:colOff>12700</xdr:colOff>
      <xdr:row>44</xdr:row>
      <xdr:rowOff>155046</xdr:rowOff>
    </xdr:to>
    <xdr:cxnSp macro="">
      <xdr:nvCxnSpPr>
        <xdr:cNvPr id="69" name="直線コネクタ 68"/>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155169</xdr:rowOff>
    </xdr:from>
    <xdr:ext cx="762000" cy="259045"/>
    <xdr:sp macro="" textlink="">
      <xdr:nvSpPr>
        <xdr:cNvPr id="70" name="財政力最大値テキスト"/>
        <xdr:cNvSpPr txBox="1"/>
      </xdr:nvSpPr>
      <xdr:spPr>
        <a:xfrm>
          <a:off x="5041900" y="59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68792</xdr:rowOff>
    </xdr:from>
    <xdr:to>
      <xdr:col>24</xdr:col>
      <xdr:colOff>12700</xdr:colOff>
      <xdr:row>36</xdr:row>
      <xdr:rowOff>68792</xdr:rowOff>
    </xdr:to>
    <xdr:cxnSp macro="">
      <xdr:nvCxnSpPr>
        <xdr:cNvPr id="71" name="直線コネクタ 70"/>
        <xdr:cNvCxnSpPr/>
      </xdr:nvCxnSpPr>
      <xdr:spPr>
        <a:xfrm>
          <a:off x="4864100" y="624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105304</xdr:rowOff>
    </xdr:from>
    <xdr:to>
      <xdr:col>23</xdr:col>
      <xdr:colOff>133350</xdr:colOff>
      <xdr:row>43</xdr:row>
      <xdr:rowOff>105304</xdr:rowOff>
    </xdr:to>
    <xdr:cxnSp macro="">
      <xdr:nvCxnSpPr>
        <xdr:cNvPr id="72" name="直線コネクタ 71"/>
        <xdr:cNvCxnSpPr/>
      </xdr:nvCxnSpPr>
      <xdr:spPr>
        <a:xfrm>
          <a:off x="4114800" y="747765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10706</xdr:rowOff>
    </xdr:from>
    <xdr:ext cx="762000" cy="259045"/>
    <xdr:sp macro="" textlink="">
      <xdr:nvSpPr>
        <xdr:cNvPr id="73" name="財政力平均値テキスト"/>
        <xdr:cNvSpPr txBox="1"/>
      </xdr:nvSpPr>
      <xdr:spPr>
        <a:xfrm>
          <a:off x="5041900" y="721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165629</xdr:rowOff>
    </xdr:from>
    <xdr:to>
      <xdr:col>23</xdr:col>
      <xdr:colOff>184150</xdr:colOff>
      <xdr:row>43</xdr:row>
      <xdr:rowOff>95779</xdr:rowOff>
    </xdr:to>
    <xdr:sp macro="" textlink="">
      <xdr:nvSpPr>
        <xdr:cNvPr id="74" name="フローチャート: 判断 73"/>
        <xdr:cNvSpPr/>
      </xdr:nvSpPr>
      <xdr:spPr>
        <a:xfrm>
          <a:off x="4902200" y="7366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105304</xdr:rowOff>
    </xdr:from>
    <xdr:to>
      <xdr:col>19</xdr:col>
      <xdr:colOff>133350</xdr:colOff>
      <xdr:row>43</xdr:row>
      <xdr:rowOff>105304</xdr:rowOff>
    </xdr:to>
    <xdr:cxnSp macro="">
      <xdr:nvCxnSpPr>
        <xdr:cNvPr id="75" name="直線コネクタ 74"/>
        <xdr:cNvCxnSpPr/>
      </xdr:nvCxnSpPr>
      <xdr:spPr>
        <a:xfrm>
          <a:off x="3225800" y="747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6" name="フローチャート: 判断 75"/>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7" name="テキスト ボックス 76"/>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105304</xdr:rowOff>
    </xdr:from>
    <xdr:to>
      <xdr:col>15</xdr:col>
      <xdr:colOff>82550</xdr:colOff>
      <xdr:row>43</xdr:row>
      <xdr:rowOff>105304</xdr:rowOff>
    </xdr:to>
    <xdr:cxnSp macro="">
      <xdr:nvCxnSpPr>
        <xdr:cNvPr id="78" name="直線コネクタ 77"/>
        <xdr:cNvCxnSpPr/>
      </xdr:nvCxnSpPr>
      <xdr:spPr>
        <a:xfrm>
          <a:off x="2336800" y="747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80" name="テキスト ボックス 79"/>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105304</xdr:rowOff>
    </xdr:from>
    <xdr:to>
      <xdr:col>11</xdr:col>
      <xdr:colOff>31750</xdr:colOff>
      <xdr:row>43</xdr:row>
      <xdr:rowOff>105304</xdr:rowOff>
    </xdr:to>
    <xdr:cxnSp macro="">
      <xdr:nvCxnSpPr>
        <xdr:cNvPr id="81" name="直線コネクタ 80"/>
        <xdr:cNvCxnSpPr/>
      </xdr:nvCxnSpPr>
      <xdr:spPr>
        <a:xfrm>
          <a:off x="1447800" y="74776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3" name="テキスト ボックス 82"/>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4" name="フローチャート: 判断 83"/>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5" name="テキスト ボックス 84"/>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54504</xdr:rowOff>
    </xdr:from>
    <xdr:to>
      <xdr:col>23</xdr:col>
      <xdr:colOff>184150</xdr:colOff>
      <xdr:row>43</xdr:row>
      <xdr:rowOff>156104</xdr:rowOff>
    </xdr:to>
    <xdr:sp macro="" textlink="">
      <xdr:nvSpPr>
        <xdr:cNvPr id="91" name="楕円 90"/>
        <xdr:cNvSpPr/>
      </xdr:nvSpPr>
      <xdr:spPr>
        <a:xfrm>
          <a:off x="49022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26581</xdr:rowOff>
    </xdr:from>
    <xdr:ext cx="762000" cy="259045"/>
    <xdr:sp macro="" textlink="">
      <xdr:nvSpPr>
        <xdr:cNvPr id="92" name="財政力該当値テキスト"/>
        <xdr:cNvSpPr txBox="1"/>
      </xdr:nvSpPr>
      <xdr:spPr>
        <a:xfrm>
          <a:off x="5041900" y="7398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54504</xdr:rowOff>
    </xdr:from>
    <xdr:to>
      <xdr:col>19</xdr:col>
      <xdr:colOff>184150</xdr:colOff>
      <xdr:row>43</xdr:row>
      <xdr:rowOff>156104</xdr:rowOff>
    </xdr:to>
    <xdr:sp macro="" textlink="">
      <xdr:nvSpPr>
        <xdr:cNvPr id="93" name="楕円 92"/>
        <xdr:cNvSpPr/>
      </xdr:nvSpPr>
      <xdr:spPr>
        <a:xfrm>
          <a:off x="4064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140881</xdr:rowOff>
    </xdr:from>
    <xdr:ext cx="736600" cy="259045"/>
    <xdr:sp macro="" textlink="">
      <xdr:nvSpPr>
        <xdr:cNvPr id="94" name="テキスト ボックス 93"/>
        <xdr:cNvSpPr txBox="1"/>
      </xdr:nvSpPr>
      <xdr:spPr>
        <a:xfrm>
          <a:off x="3733800" y="7513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54504</xdr:rowOff>
    </xdr:from>
    <xdr:to>
      <xdr:col>15</xdr:col>
      <xdr:colOff>133350</xdr:colOff>
      <xdr:row>43</xdr:row>
      <xdr:rowOff>156104</xdr:rowOff>
    </xdr:to>
    <xdr:sp macro="" textlink="">
      <xdr:nvSpPr>
        <xdr:cNvPr id="95" name="楕円 94"/>
        <xdr:cNvSpPr/>
      </xdr:nvSpPr>
      <xdr:spPr>
        <a:xfrm>
          <a:off x="3175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140881</xdr:rowOff>
    </xdr:from>
    <xdr:ext cx="762000" cy="259045"/>
    <xdr:sp macro="" textlink="">
      <xdr:nvSpPr>
        <xdr:cNvPr id="96" name="テキスト ボックス 95"/>
        <xdr:cNvSpPr txBox="1"/>
      </xdr:nvSpPr>
      <xdr:spPr>
        <a:xfrm>
          <a:off x="2844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54504</xdr:rowOff>
    </xdr:from>
    <xdr:to>
      <xdr:col>11</xdr:col>
      <xdr:colOff>82550</xdr:colOff>
      <xdr:row>43</xdr:row>
      <xdr:rowOff>156104</xdr:rowOff>
    </xdr:to>
    <xdr:sp macro="" textlink="">
      <xdr:nvSpPr>
        <xdr:cNvPr id="97" name="楕円 96"/>
        <xdr:cNvSpPr/>
      </xdr:nvSpPr>
      <xdr:spPr>
        <a:xfrm>
          <a:off x="2286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140881</xdr:rowOff>
    </xdr:from>
    <xdr:ext cx="762000" cy="259045"/>
    <xdr:sp macro="" textlink="">
      <xdr:nvSpPr>
        <xdr:cNvPr id="98" name="テキスト ボックス 97"/>
        <xdr:cNvSpPr txBox="1"/>
      </xdr:nvSpPr>
      <xdr:spPr>
        <a:xfrm>
          <a:off x="1955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54504</xdr:rowOff>
    </xdr:from>
    <xdr:to>
      <xdr:col>7</xdr:col>
      <xdr:colOff>31750</xdr:colOff>
      <xdr:row>43</xdr:row>
      <xdr:rowOff>156104</xdr:rowOff>
    </xdr:to>
    <xdr:sp macro="" textlink="">
      <xdr:nvSpPr>
        <xdr:cNvPr id="99" name="楕円 98"/>
        <xdr:cNvSpPr/>
      </xdr:nvSpPr>
      <xdr:spPr>
        <a:xfrm>
          <a:off x="1397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140881</xdr:rowOff>
    </xdr:from>
    <xdr:ext cx="762000" cy="259045"/>
    <xdr:sp macro="" textlink="">
      <xdr:nvSpPr>
        <xdr:cNvPr id="100" name="テキスト ボックス 99"/>
        <xdr:cNvSpPr txBox="1"/>
      </xdr:nvSpPr>
      <xdr:spPr>
        <a:xfrm>
          <a:off x="1066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普通交付税が合併算定替の縮減措置により大きく減額となったため、経常一般財源収入額が減少し、平成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年度を境に比率が悪化した。また類似団体平均も大きく下回っている状況であり、特に人件費の占める割合が多いため、引き続き定員管理の適正合理化を図っていく。</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159173</xdr:rowOff>
    </xdr:from>
    <xdr:to>
      <xdr:col>23</xdr:col>
      <xdr:colOff>133350</xdr:colOff>
      <xdr:row>68</xdr:row>
      <xdr:rowOff>5080</xdr:rowOff>
    </xdr:to>
    <xdr:cxnSp macro="">
      <xdr:nvCxnSpPr>
        <xdr:cNvPr id="130" name="直線コネクタ 129"/>
        <xdr:cNvCxnSpPr/>
      </xdr:nvCxnSpPr>
      <xdr:spPr>
        <a:xfrm flipV="1">
          <a:off x="4953000" y="10103273"/>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31"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2" name="直線コネクタ 131"/>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74100</xdr:rowOff>
    </xdr:from>
    <xdr:ext cx="762000" cy="259045"/>
    <xdr:sp macro="" textlink="">
      <xdr:nvSpPr>
        <xdr:cNvPr id="133" name="財政構造の弾力性最大値テキスト"/>
        <xdr:cNvSpPr txBox="1"/>
      </xdr:nvSpPr>
      <xdr:spPr>
        <a:xfrm>
          <a:off x="5041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159173</xdr:rowOff>
    </xdr:from>
    <xdr:to>
      <xdr:col>24</xdr:col>
      <xdr:colOff>12700</xdr:colOff>
      <xdr:row>58</xdr:row>
      <xdr:rowOff>159173</xdr:rowOff>
    </xdr:to>
    <xdr:cxnSp macro="">
      <xdr:nvCxnSpPr>
        <xdr:cNvPr id="134" name="直線コネクタ 133"/>
        <xdr:cNvCxnSpPr/>
      </xdr:nvCxnSpPr>
      <xdr:spPr>
        <a:xfrm>
          <a:off x="4864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109220</xdr:rowOff>
    </xdr:from>
    <xdr:to>
      <xdr:col>23</xdr:col>
      <xdr:colOff>133350</xdr:colOff>
      <xdr:row>66</xdr:row>
      <xdr:rowOff>26246</xdr:rowOff>
    </xdr:to>
    <xdr:cxnSp macro="">
      <xdr:nvCxnSpPr>
        <xdr:cNvPr id="135" name="直線コネクタ 134"/>
        <xdr:cNvCxnSpPr/>
      </xdr:nvCxnSpPr>
      <xdr:spPr>
        <a:xfrm flipV="1">
          <a:off x="4114800" y="11253470"/>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13140</xdr:rowOff>
    </xdr:from>
    <xdr:ext cx="762000" cy="259045"/>
    <xdr:sp macro="" textlink="">
      <xdr:nvSpPr>
        <xdr:cNvPr id="136" name="財政構造の弾力性平均値テキスト"/>
        <xdr:cNvSpPr txBox="1"/>
      </xdr:nvSpPr>
      <xdr:spPr>
        <a:xfrm>
          <a:off x="5041900" y="1081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168063</xdr:rowOff>
    </xdr:from>
    <xdr:to>
      <xdr:col>23</xdr:col>
      <xdr:colOff>184150</xdr:colOff>
      <xdr:row>64</xdr:row>
      <xdr:rowOff>98213</xdr:rowOff>
    </xdr:to>
    <xdr:sp macro="" textlink="">
      <xdr:nvSpPr>
        <xdr:cNvPr id="137" name="フローチャート: 判断 136"/>
        <xdr:cNvSpPr/>
      </xdr:nvSpPr>
      <xdr:spPr>
        <a:xfrm>
          <a:off x="49022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93133</xdr:rowOff>
    </xdr:from>
    <xdr:to>
      <xdr:col>19</xdr:col>
      <xdr:colOff>133350</xdr:colOff>
      <xdr:row>66</xdr:row>
      <xdr:rowOff>26246</xdr:rowOff>
    </xdr:to>
    <xdr:cxnSp macro="">
      <xdr:nvCxnSpPr>
        <xdr:cNvPr id="138" name="直線コネクタ 137"/>
        <xdr:cNvCxnSpPr/>
      </xdr:nvCxnSpPr>
      <xdr:spPr>
        <a:xfrm>
          <a:off x="3225800" y="1123738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79587</xdr:rowOff>
    </xdr:from>
    <xdr:to>
      <xdr:col>19</xdr:col>
      <xdr:colOff>184150</xdr:colOff>
      <xdr:row>64</xdr:row>
      <xdr:rowOff>9737</xdr:rowOff>
    </xdr:to>
    <xdr:sp macro="" textlink="">
      <xdr:nvSpPr>
        <xdr:cNvPr id="139" name="フローチャート: 判断 138"/>
        <xdr:cNvSpPr/>
      </xdr:nvSpPr>
      <xdr:spPr>
        <a:xfrm>
          <a:off x="4064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19914</xdr:rowOff>
    </xdr:from>
    <xdr:ext cx="736600" cy="259045"/>
    <xdr:sp macro="" textlink="">
      <xdr:nvSpPr>
        <xdr:cNvPr id="140" name="テキスト ボックス 139"/>
        <xdr:cNvSpPr txBox="1"/>
      </xdr:nvSpPr>
      <xdr:spPr>
        <a:xfrm>
          <a:off x="3733800" y="1064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93133</xdr:rowOff>
    </xdr:from>
    <xdr:to>
      <xdr:col>15</xdr:col>
      <xdr:colOff>82550</xdr:colOff>
      <xdr:row>65</xdr:row>
      <xdr:rowOff>117263</xdr:rowOff>
    </xdr:to>
    <xdr:cxnSp macro="">
      <xdr:nvCxnSpPr>
        <xdr:cNvPr id="141" name="直線コネクタ 140"/>
        <xdr:cNvCxnSpPr/>
      </xdr:nvCxnSpPr>
      <xdr:spPr>
        <a:xfrm flipV="1">
          <a:off x="2336800" y="112373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2" name="フローチャート: 判断 141"/>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22454</xdr:rowOff>
    </xdr:from>
    <xdr:ext cx="762000" cy="259045"/>
    <xdr:sp macro="" textlink="">
      <xdr:nvSpPr>
        <xdr:cNvPr id="143" name="テキスト ボックス 142"/>
        <xdr:cNvSpPr txBox="1"/>
      </xdr:nvSpPr>
      <xdr:spPr>
        <a:xfrm>
          <a:off x="2844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106256</xdr:rowOff>
    </xdr:from>
    <xdr:to>
      <xdr:col>11</xdr:col>
      <xdr:colOff>31750</xdr:colOff>
      <xdr:row>65</xdr:row>
      <xdr:rowOff>117263</xdr:rowOff>
    </xdr:to>
    <xdr:cxnSp macro="">
      <xdr:nvCxnSpPr>
        <xdr:cNvPr id="144" name="直線コネクタ 143"/>
        <xdr:cNvCxnSpPr/>
      </xdr:nvCxnSpPr>
      <xdr:spPr>
        <a:xfrm>
          <a:off x="1447800" y="10907606"/>
          <a:ext cx="889000" cy="35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5" name="フローチャート: 判断 144"/>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17373</xdr:rowOff>
    </xdr:from>
    <xdr:ext cx="762000" cy="259045"/>
    <xdr:sp macro="" textlink="">
      <xdr:nvSpPr>
        <xdr:cNvPr id="146" name="テキスト ボックス 145"/>
        <xdr:cNvSpPr txBox="1"/>
      </xdr:nvSpPr>
      <xdr:spPr>
        <a:xfrm>
          <a:off x="1955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7" name="フローチャート: 判断 146"/>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48" name="テキスト ボックス 147"/>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58420</xdr:rowOff>
    </xdr:from>
    <xdr:to>
      <xdr:col>23</xdr:col>
      <xdr:colOff>184150</xdr:colOff>
      <xdr:row>65</xdr:row>
      <xdr:rowOff>160020</xdr:rowOff>
    </xdr:to>
    <xdr:sp macro="" textlink="">
      <xdr:nvSpPr>
        <xdr:cNvPr id="154" name="楕円 153"/>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30497</xdr:rowOff>
    </xdr:from>
    <xdr:ext cx="762000" cy="259045"/>
    <xdr:sp macro="" textlink="">
      <xdr:nvSpPr>
        <xdr:cNvPr id="155" name="財政構造の弾力性該当値テキスト"/>
        <xdr:cNvSpPr txBox="1"/>
      </xdr:nvSpPr>
      <xdr:spPr>
        <a:xfrm>
          <a:off x="5041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146896</xdr:rowOff>
    </xdr:from>
    <xdr:to>
      <xdr:col>19</xdr:col>
      <xdr:colOff>184150</xdr:colOff>
      <xdr:row>66</xdr:row>
      <xdr:rowOff>77046</xdr:rowOff>
    </xdr:to>
    <xdr:sp macro="" textlink="">
      <xdr:nvSpPr>
        <xdr:cNvPr id="156" name="楕円 155"/>
        <xdr:cNvSpPr/>
      </xdr:nvSpPr>
      <xdr:spPr>
        <a:xfrm>
          <a:off x="4064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61823</xdr:rowOff>
    </xdr:from>
    <xdr:ext cx="736600" cy="259045"/>
    <xdr:sp macro="" textlink="">
      <xdr:nvSpPr>
        <xdr:cNvPr id="157" name="テキスト ボックス 156"/>
        <xdr:cNvSpPr txBox="1"/>
      </xdr:nvSpPr>
      <xdr:spPr>
        <a:xfrm>
          <a:off x="3733800" y="1137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42333</xdr:rowOff>
    </xdr:from>
    <xdr:to>
      <xdr:col>15</xdr:col>
      <xdr:colOff>133350</xdr:colOff>
      <xdr:row>65</xdr:row>
      <xdr:rowOff>143933</xdr:rowOff>
    </xdr:to>
    <xdr:sp macro="" textlink="">
      <xdr:nvSpPr>
        <xdr:cNvPr id="158" name="楕円 157"/>
        <xdr:cNvSpPr/>
      </xdr:nvSpPr>
      <xdr:spPr>
        <a:xfrm>
          <a:off x="3175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128710</xdr:rowOff>
    </xdr:from>
    <xdr:ext cx="762000" cy="259045"/>
    <xdr:sp macro="" textlink="">
      <xdr:nvSpPr>
        <xdr:cNvPr id="159" name="テキスト ボックス 158"/>
        <xdr:cNvSpPr txBox="1"/>
      </xdr:nvSpPr>
      <xdr:spPr>
        <a:xfrm>
          <a:off x="2844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66463</xdr:rowOff>
    </xdr:from>
    <xdr:to>
      <xdr:col>11</xdr:col>
      <xdr:colOff>82550</xdr:colOff>
      <xdr:row>65</xdr:row>
      <xdr:rowOff>168063</xdr:rowOff>
    </xdr:to>
    <xdr:sp macro="" textlink="">
      <xdr:nvSpPr>
        <xdr:cNvPr id="160" name="楕円 159"/>
        <xdr:cNvSpPr/>
      </xdr:nvSpPr>
      <xdr:spPr>
        <a:xfrm>
          <a:off x="22860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152840</xdr:rowOff>
    </xdr:from>
    <xdr:ext cx="762000" cy="259045"/>
    <xdr:sp macro="" textlink="">
      <xdr:nvSpPr>
        <xdr:cNvPr id="161" name="テキスト ボックス 160"/>
        <xdr:cNvSpPr txBox="1"/>
      </xdr:nvSpPr>
      <xdr:spPr>
        <a:xfrm>
          <a:off x="1955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62" name="楕円 161"/>
        <xdr:cNvSpPr/>
      </xdr:nvSpPr>
      <xdr:spPr>
        <a:xfrm>
          <a:off x="1397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167233</xdr:rowOff>
    </xdr:from>
    <xdr:ext cx="762000" cy="259045"/>
    <xdr:sp macro="" textlink="">
      <xdr:nvSpPr>
        <xdr:cNvPr id="163" name="テキスト ボックス 162"/>
        <xdr:cNvSpPr txBox="1"/>
      </xdr:nvSpPr>
      <xdr:spPr>
        <a:xfrm>
          <a:off x="1066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[169,709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の人件費・物件費等決算額は類似団体平均とほぼ同額となっている。保育所や学校給食センターなどの施設運営を直営で行っているため、群馬県平均値や全国平均値より多くなっているが、指定管理者制度の積極的な活用を視野に入れ、今後も公共施設のあり方について検討し、コストの低減を図っていく。</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42177</xdr:rowOff>
    </xdr:from>
    <xdr:to>
      <xdr:col>23</xdr:col>
      <xdr:colOff>133350</xdr:colOff>
      <xdr:row>88</xdr:row>
      <xdr:rowOff>70999</xdr:rowOff>
    </xdr:to>
    <xdr:cxnSp macro="">
      <xdr:nvCxnSpPr>
        <xdr:cNvPr id="193" name="直線コネクタ 192"/>
        <xdr:cNvCxnSpPr/>
      </xdr:nvCxnSpPr>
      <xdr:spPr>
        <a:xfrm flipV="1">
          <a:off x="4953000" y="13758177"/>
          <a:ext cx="0" cy="140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43076</xdr:rowOff>
    </xdr:from>
    <xdr:ext cx="762000" cy="259045"/>
    <xdr:sp macro="" textlink="">
      <xdr:nvSpPr>
        <xdr:cNvPr id="194" name="人件費・物件費等の状況最小値テキスト"/>
        <xdr:cNvSpPr txBox="1"/>
      </xdr:nvSpPr>
      <xdr:spPr>
        <a:xfrm>
          <a:off x="5041900" y="151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70999</xdr:rowOff>
    </xdr:from>
    <xdr:to>
      <xdr:col>24</xdr:col>
      <xdr:colOff>12700</xdr:colOff>
      <xdr:row>88</xdr:row>
      <xdr:rowOff>70999</xdr:rowOff>
    </xdr:to>
    <xdr:cxnSp macro="">
      <xdr:nvCxnSpPr>
        <xdr:cNvPr id="195" name="直線コネクタ 194"/>
        <xdr:cNvCxnSpPr/>
      </xdr:nvCxnSpPr>
      <xdr:spPr>
        <a:xfrm>
          <a:off x="4864100" y="1515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128554</xdr:rowOff>
    </xdr:from>
    <xdr:ext cx="762000" cy="259045"/>
    <xdr:sp macro="" textlink="">
      <xdr:nvSpPr>
        <xdr:cNvPr id="196" name="人件費・物件費等の状況最大値テキスト"/>
        <xdr:cNvSpPr txBox="1"/>
      </xdr:nvSpPr>
      <xdr:spPr>
        <a:xfrm>
          <a:off x="5041900" y="135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42177</xdr:rowOff>
    </xdr:from>
    <xdr:to>
      <xdr:col>24</xdr:col>
      <xdr:colOff>12700</xdr:colOff>
      <xdr:row>80</xdr:row>
      <xdr:rowOff>42177</xdr:rowOff>
    </xdr:to>
    <xdr:cxnSp macro="">
      <xdr:nvCxnSpPr>
        <xdr:cNvPr id="197" name="直線コネクタ 196"/>
        <xdr:cNvCxnSpPr/>
      </xdr:nvCxnSpPr>
      <xdr:spPr>
        <a:xfrm>
          <a:off x="4864100" y="13758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22113</xdr:rowOff>
    </xdr:from>
    <xdr:to>
      <xdr:col>23</xdr:col>
      <xdr:colOff>133350</xdr:colOff>
      <xdr:row>82</xdr:row>
      <xdr:rowOff>49786</xdr:rowOff>
    </xdr:to>
    <xdr:cxnSp macro="">
      <xdr:nvCxnSpPr>
        <xdr:cNvPr id="198" name="直線コネクタ 197"/>
        <xdr:cNvCxnSpPr/>
      </xdr:nvCxnSpPr>
      <xdr:spPr>
        <a:xfrm flipV="1">
          <a:off x="4114800" y="14081013"/>
          <a:ext cx="838200" cy="27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133822</xdr:rowOff>
    </xdr:from>
    <xdr:ext cx="762000" cy="259045"/>
    <xdr:sp macro="" textlink="">
      <xdr:nvSpPr>
        <xdr:cNvPr id="199" name="人件費・物件費等の状況平均値テキスト"/>
        <xdr:cNvSpPr txBox="1"/>
      </xdr:nvSpPr>
      <xdr:spPr>
        <a:xfrm>
          <a:off x="5041900" y="14021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161745</xdr:rowOff>
    </xdr:from>
    <xdr:to>
      <xdr:col>23</xdr:col>
      <xdr:colOff>184150</xdr:colOff>
      <xdr:row>82</xdr:row>
      <xdr:rowOff>91895</xdr:rowOff>
    </xdr:to>
    <xdr:sp macro="" textlink="">
      <xdr:nvSpPr>
        <xdr:cNvPr id="200" name="フローチャート: 判断 199"/>
        <xdr:cNvSpPr/>
      </xdr:nvSpPr>
      <xdr:spPr>
        <a:xfrm>
          <a:off x="49022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49786</xdr:rowOff>
    </xdr:from>
    <xdr:to>
      <xdr:col>19</xdr:col>
      <xdr:colOff>133350</xdr:colOff>
      <xdr:row>82</xdr:row>
      <xdr:rowOff>55863</xdr:rowOff>
    </xdr:to>
    <xdr:cxnSp macro="">
      <xdr:nvCxnSpPr>
        <xdr:cNvPr id="201" name="直線コネクタ 200"/>
        <xdr:cNvCxnSpPr/>
      </xdr:nvCxnSpPr>
      <xdr:spPr>
        <a:xfrm flipV="1">
          <a:off x="3225800" y="14108686"/>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157514</xdr:rowOff>
    </xdr:from>
    <xdr:to>
      <xdr:col>19</xdr:col>
      <xdr:colOff>184150</xdr:colOff>
      <xdr:row>82</xdr:row>
      <xdr:rowOff>87664</xdr:rowOff>
    </xdr:to>
    <xdr:sp macro="" textlink="">
      <xdr:nvSpPr>
        <xdr:cNvPr id="202" name="フローチャート: 判断 201"/>
        <xdr:cNvSpPr/>
      </xdr:nvSpPr>
      <xdr:spPr>
        <a:xfrm>
          <a:off x="4064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97841</xdr:rowOff>
    </xdr:from>
    <xdr:ext cx="736600" cy="259045"/>
    <xdr:sp macro="" textlink="">
      <xdr:nvSpPr>
        <xdr:cNvPr id="203" name="テキスト ボックス 202"/>
        <xdr:cNvSpPr txBox="1"/>
      </xdr:nvSpPr>
      <xdr:spPr>
        <a:xfrm>
          <a:off x="3733800" y="1381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36266</xdr:rowOff>
    </xdr:from>
    <xdr:to>
      <xdr:col>15</xdr:col>
      <xdr:colOff>82550</xdr:colOff>
      <xdr:row>82</xdr:row>
      <xdr:rowOff>55863</xdr:rowOff>
    </xdr:to>
    <xdr:cxnSp macro="">
      <xdr:nvCxnSpPr>
        <xdr:cNvPr id="204" name="直線コネクタ 203"/>
        <xdr:cNvCxnSpPr/>
      </xdr:nvCxnSpPr>
      <xdr:spPr>
        <a:xfrm>
          <a:off x="2336800" y="14095166"/>
          <a:ext cx="889000" cy="1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164323</xdr:rowOff>
    </xdr:from>
    <xdr:to>
      <xdr:col>15</xdr:col>
      <xdr:colOff>133350</xdr:colOff>
      <xdr:row>82</xdr:row>
      <xdr:rowOff>94473</xdr:rowOff>
    </xdr:to>
    <xdr:sp macro="" textlink="">
      <xdr:nvSpPr>
        <xdr:cNvPr id="205" name="フローチャート: 判断 204"/>
        <xdr:cNvSpPr/>
      </xdr:nvSpPr>
      <xdr:spPr>
        <a:xfrm>
          <a:off x="3175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104650</xdr:rowOff>
    </xdr:from>
    <xdr:ext cx="762000" cy="259045"/>
    <xdr:sp macro="" textlink="">
      <xdr:nvSpPr>
        <xdr:cNvPr id="206" name="テキスト ボックス 205"/>
        <xdr:cNvSpPr txBox="1"/>
      </xdr:nvSpPr>
      <xdr:spPr>
        <a:xfrm>
          <a:off x="2844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154722</xdr:rowOff>
    </xdr:from>
    <xdr:to>
      <xdr:col>11</xdr:col>
      <xdr:colOff>31750</xdr:colOff>
      <xdr:row>82</xdr:row>
      <xdr:rowOff>36266</xdr:rowOff>
    </xdr:to>
    <xdr:cxnSp macro="">
      <xdr:nvCxnSpPr>
        <xdr:cNvPr id="207" name="直線コネクタ 206"/>
        <xdr:cNvCxnSpPr/>
      </xdr:nvCxnSpPr>
      <xdr:spPr>
        <a:xfrm>
          <a:off x="1447800" y="14042172"/>
          <a:ext cx="889000" cy="5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50980</xdr:rowOff>
    </xdr:from>
    <xdr:to>
      <xdr:col>11</xdr:col>
      <xdr:colOff>82550</xdr:colOff>
      <xdr:row>81</xdr:row>
      <xdr:rowOff>152580</xdr:rowOff>
    </xdr:to>
    <xdr:sp macro="" textlink="">
      <xdr:nvSpPr>
        <xdr:cNvPr id="208" name="フローチャート: 判断 207"/>
        <xdr:cNvSpPr/>
      </xdr:nvSpPr>
      <xdr:spPr>
        <a:xfrm>
          <a:off x="2286000" y="139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162757</xdr:rowOff>
    </xdr:from>
    <xdr:ext cx="762000" cy="259045"/>
    <xdr:sp macro="" textlink="">
      <xdr:nvSpPr>
        <xdr:cNvPr id="209" name="テキスト ボックス 208"/>
        <xdr:cNvSpPr txBox="1"/>
      </xdr:nvSpPr>
      <xdr:spPr>
        <a:xfrm>
          <a:off x="1955800" y="1370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6947</xdr:rowOff>
    </xdr:from>
    <xdr:to>
      <xdr:col>7</xdr:col>
      <xdr:colOff>31750</xdr:colOff>
      <xdr:row>81</xdr:row>
      <xdr:rowOff>108547</xdr:rowOff>
    </xdr:to>
    <xdr:sp macro="" textlink="">
      <xdr:nvSpPr>
        <xdr:cNvPr id="210" name="フローチャート: 判断 209"/>
        <xdr:cNvSpPr/>
      </xdr:nvSpPr>
      <xdr:spPr>
        <a:xfrm>
          <a:off x="1397000" y="1389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118724</xdr:rowOff>
    </xdr:from>
    <xdr:ext cx="762000" cy="259045"/>
    <xdr:sp macro="" textlink="">
      <xdr:nvSpPr>
        <xdr:cNvPr id="211" name="テキスト ボックス 210"/>
        <xdr:cNvSpPr txBox="1"/>
      </xdr:nvSpPr>
      <xdr:spPr>
        <a:xfrm>
          <a:off x="1066800" y="1366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142763</xdr:rowOff>
    </xdr:from>
    <xdr:to>
      <xdr:col>23</xdr:col>
      <xdr:colOff>184150</xdr:colOff>
      <xdr:row>82</xdr:row>
      <xdr:rowOff>72913</xdr:rowOff>
    </xdr:to>
    <xdr:sp macro="" textlink="">
      <xdr:nvSpPr>
        <xdr:cNvPr id="217" name="楕円 216"/>
        <xdr:cNvSpPr/>
      </xdr:nvSpPr>
      <xdr:spPr>
        <a:xfrm>
          <a:off x="4902200" y="1403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159290</xdr:rowOff>
    </xdr:from>
    <xdr:ext cx="762000" cy="259045"/>
    <xdr:sp macro="" textlink="">
      <xdr:nvSpPr>
        <xdr:cNvPr id="218" name="人件費・物件費等の状況該当値テキスト"/>
        <xdr:cNvSpPr txBox="1"/>
      </xdr:nvSpPr>
      <xdr:spPr>
        <a:xfrm>
          <a:off x="5041900" y="13875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170436</xdr:rowOff>
    </xdr:from>
    <xdr:to>
      <xdr:col>19</xdr:col>
      <xdr:colOff>184150</xdr:colOff>
      <xdr:row>82</xdr:row>
      <xdr:rowOff>100586</xdr:rowOff>
    </xdr:to>
    <xdr:sp macro="" textlink="">
      <xdr:nvSpPr>
        <xdr:cNvPr id="219" name="楕円 218"/>
        <xdr:cNvSpPr/>
      </xdr:nvSpPr>
      <xdr:spPr>
        <a:xfrm>
          <a:off x="4064000" y="140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85363</xdr:rowOff>
    </xdr:from>
    <xdr:ext cx="736600" cy="259045"/>
    <xdr:sp macro="" textlink="">
      <xdr:nvSpPr>
        <xdr:cNvPr id="220" name="テキスト ボックス 219"/>
        <xdr:cNvSpPr txBox="1"/>
      </xdr:nvSpPr>
      <xdr:spPr>
        <a:xfrm>
          <a:off x="3733800" y="1414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5063</xdr:rowOff>
    </xdr:from>
    <xdr:to>
      <xdr:col>15</xdr:col>
      <xdr:colOff>133350</xdr:colOff>
      <xdr:row>82</xdr:row>
      <xdr:rowOff>106663</xdr:rowOff>
    </xdr:to>
    <xdr:sp macro="" textlink="">
      <xdr:nvSpPr>
        <xdr:cNvPr id="221" name="楕円 220"/>
        <xdr:cNvSpPr/>
      </xdr:nvSpPr>
      <xdr:spPr>
        <a:xfrm>
          <a:off x="3175000" y="1406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91440</xdr:rowOff>
    </xdr:from>
    <xdr:ext cx="762000" cy="259045"/>
    <xdr:sp macro="" textlink="">
      <xdr:nvSpPr>
        <xdr:cNvPr id="222" name="テキスト ボックス 221"/>
        <xdr:cNvSpPr txBox="1"/>
      </xdr:nvSpPr>
      <xdr:spPr>
        <a:xfrm>
          <a:off x="2844800" y="1415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156916</xdr:rowOff>
    </xdr:from>
    <xdr:to>
      <xdr:col>11</xdr:col>
      <xdr:colOff>82550</xdr:colOff>
      <xdr:row>82</xdr:row>
      <xdr:rowOff>87066</xdr:rowOff>
    </xdr:to>
    <xdr:sp macro="" textlink="">
      <xdr:nvSpPr>
        <xdr:cNvPr id="223" name="楕円 222"/>
        <xdr:cNvSpPr/>
      </xdr:nvSpPr>
      <xdr:spPr>
        <a:xfrm>
          <a:off x="2286000" y="1404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71843</xdr:rowOff>
    </xdr:from>
    <xdr:ext cx="762000" cy="259045"/>
    <xdr:sp macro="" textlink="">
      <xdr:nvSpPr>
        <xdr:cNvPr id="224" name="テキスト ボックス 223"/>
        <xdr:cNvSpPr txBox="1"/>
      </xdr:nvSpPr>
      <xdr:spPr>
        <a:xfrm>
          <a:off x="1955800" y="1413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103922</xdr:rowOff>
    </xdr:from>
    <xdr:to>
      <xdr:col>7</xdr:col>
      <xdr:colOff>31750</xdr:colOff>
      <xdr:row>82</xdr:row>
      <xdr:rowOff>34072</xdr:rowOff>
    </xdr:to>
    <xdr:sp macro="" textlink="">
      <xdr:nvSpPr>
        <xdr:cNvPr id="225" name="楕円 224"/>
        <xdr:cNvSpPr/>
      </xdr:nvSpPr>
      <xdr:spPr>
        <a:xfrm>
          <a:off x="1397000" y="139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18849</xdr:rowOff>
    </xdr:from>
    <xdr:ext cx="762000" cy="259045"/>
    <xdr:sp macro="" textlink="">
      <xdr:nvSpPr>
        <xdr:cNvPr id="226" name="テキスト ボックス 225"/>
        <xdr:cNvSpPr txBox="1"/>
      </xdr:nvSpPr>
      <xdr:spPr>
        <a:xfrm>
          <a:off x="1066800" y="1407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町村合併以降給与構造の見直しに取り組んでいるが、類似団体平均よりも高い水準となっている。今後も更なる給与水準の適正化に努めていく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。なお、今年度数値は前年度数値を引用している。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2822</xdr:rowOff>
    </xdr:to>
    <xdr:cxnSp macro="">
      <xdr:nvCxnSpPr>
        <xdr:cNvPr id="255" name="直線コネクタ 254"/>
        <xdr:cNvCxnSpPr/>
      </xdr:nvCxnSpPr>
      <xdr:spPr>
        <a:xfrm flipV="1">
          <a:off x="17018000" y="13720234"/>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6"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7" name="直線コネクタ 256"/>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8"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9" name="直線コネクタ 258"/>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158045</xdr:rowOff>
    </xdr:from>
    <xdr:to>
      <xdr:col>81</xdr:col>
      <xdr:colOff>44450</xdr:colOff>
      <xdr:row>87</xdr:row>
      <xdr:rowOff>158045</xdr:rowOff>
    </xdr:to>
    <xdr:cxnSp macro="">
      <xdr:nvCxnSpPr>
        <xdr:cNvPr id="260" name="直線コネクタ 259"/>
        <xdr:cNvCxnSpPr/>
      </xdr:nvCxnSpPr>
      <xdr:spPr>
        <a:xfrm>
          <a:off x="16179800" y="1507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64505</xdr:rowOff>
    </xdr:from>
    <xdr:ext cx="762000" cy="259045"/>
    <xdr:sp macro="" textlink="">
      <xdr:nvSpPr>
        <xdr:cNvPr id="261" name="給与水準   （国との比較）平均値テキスト"/>
        <xdr:cNvSpPr txBox="1"/>
      </xdr:nvSpPr>
      <xdr:spPr>
        <a:xfrm>
          <a:off x="17106900" y="14466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47978</xdr:rowOff>
    </xdr:from>
    <xdr:to>
      <xdr:col>81</xdr:col>
      <xdr:colOff>95250</xdr:colOff>
      <xdr:row>85</xdr:row>
      <xdr:rowOff>149578</xdr:rowOff>
    </xdr:to>
    <xdr:sp macro="" textlink="">
      <xdr:nvSpPr>
        <xdr:cNvPr id="262" name="フローチャート: 判断 261"/>
        <xdr:cNvSpPr/>
      </xdr:nvSpPr>
      <xdr:spPr>
        <a:xfrm>
          <a:off x="169672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117828</xdr:rowOff>
    </xdr:from>
    <xdr:to>
      <xdr:col>77</xdr:col>
      <xdr:colOff>44450</xdr:colOff>
      <xdr:row>87</xdr:row>
      <xdr:rowOff>158045</xdr:rowOff>
    </xdr:to>
    <xdr:cxnSp macro="">
      <xdr:nvCxnSpPr>
        <xdr:cNvPr id="263" name="直線コネクタ 262"/>
        <xdr:cNvCxnSpPr/>
      </xdr:nvCxnSpPr>
      <xdr:spPr>
        <a:xfrm>
          <a:off x="15290800" y="1503397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23989</xdr:rowOff>
    </xdr:from>
    <xdr:to>
      <xdr:col>72</xdr:col>
      <xdr:colOff>203200</xdr:colOff>
      <xdr:row>87</xdr:row>
      <xdr:rowOff>117828</xdr:rowOff>
    </xdr:to>
    <xdr:cxnSp macro="">
      <xdr:nvCxnSpPr>
        <xdr:cNvPr id="266" name="直線コネクタ 265"/>
        <xdr:cNvCxnSpPr/>
      </xdr:nvCxnSpPr>
      <xdr:spPr>
        <a:xfrm>
          <a:off x="14401800" y="149401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7" name="フローチャート: 判断 266"/>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8" name="テキスト ボックス 267"/>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23989</xdr:rowOff>
    </xdr:to>
    <xdr:cxnSp macro="">
      <xdr:nvCxnSpPr>
        <xdr:cNvPr id="269" name="直線コネクタ 268"/>
        <xdr:cNvCxnSpPr/>
      </xdr:nvCxnSpPr>
      <xdr:spPr>
        <a:xfrm>
          <a:off x="13512800" y="148463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15116</xdr:rowOff>
    </xdr:from>
    <xdr:ext cx="762000" cy="259045"/>
    <xdr:sp macro="" textlink="">
      <xdr:nvSpPr>
        <xdr:cNvPr id="271" name="テキスト ボックス 270"/>
        <xdr:cNvSpPr txBox="1"/>
      </xdr:nvSpPr>
      <xdr:spPr>
        <a:xfrm>
          <a:off x="14020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2" name="フローチャート: 判断 271"/>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73" name="テキスト ボックス 272"/>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79" name="楕円 278"/>
        <xdr:cNvSpPr/>
      </xdr:nvSpPr>
      <xdr:spPr>
        <a:xfrm>
          <a:off x="169672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79322</xdr:rowOff>
    </xdr:from>
    <xdr:ext cx="762000" cy="259045"/>
    <xdr:sp macro="" textlink="">
      <xdr:nvSpPr>
        <xdr:cNvPr id="280" name="給与水準   （国との比較）該当値テキスト"/>
        <xdr:cNvSpPr txBox="1"/>
      </xdr:nvSpPr>
      <xdr:spPr>
        <a:xfrm>
          <a:off x="17106900" y="1499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107245</xdr:rowOff>
    </xdr:from>
    <xdr:to>
      <xdr:col>77</xdr:col>
      <xdr:colOff>95250</xdr:colOff>
      <xdr:row>88</xdr:row>
      <xdr:rowOff>37395</xdr:rowOff>
    </xdr:to>
    <xdr:sp macro="" textlink="">
      <xdr:nvSpPr>
        <xdr:cNvPr id="281" name="楕円 280"/>
        <xdr:cNvSpPr/>
      </xdr:nvSpPr>
      <xdr:spPr>
        <a:xfrm>
          <a:off x="16129000" y="1502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22172</xdr:rowOff>
    </xdr:from>
    <xdr:ext cx="736600" cy="259045"/>
    <xdr:sp macro="" textlink="">
      <xdr:nvSpPr>
        <xdr:cNvPr id="282" name="テキスト ボックス 281"/>
        <xdr:cNvSpPr txBox="1"/>
      </xdr:nvSpPr>
      <xdr:spPr>
        <a:xfrm>
          <a:off x="15798800" y="15109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67028</xdr:rowOff>
    </xdr:from>
    <xdr:to>
      <xdr:col>73</xdr:col>
      <xdr:colOff>44450</xdr:colOff>
      <xdr:row>87</xdr:row>
      <xdr:rowOff>168628</xdr:rowOff>
    </xdr:to>
    <xdr:sp macro="" textlink="">
      <xdr:nvSpPr>
        <xdr:cNvPr id="283" name="楕円 282"/>
        <xdr:cNvSpPr/>
      </xdr:nvSpPr>
      <xdr:spPr>
        <a:xfrm>
          <a:off x="15240000" y="149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153405</xdr:rowOff>
    </xdr:from>
    <xdr:ext cx="762000" cy="259045"/>
    <xdr:sp macro="" textlink="">
      <xdr:nvSpPr>
        <xdr:cNvPr id="284" name="テキスト ボックス 283"/>
        <xdr:cNvSpPr txBox="1"/>
      </xdr:nvSpPr>
      <xdr:spPr>
        <a:xfrm>
          <a:off x="14909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144639</xdr:rowOff>
    </xdr:from>
    <xdr:to>
      <xdr:col>68</xdr:col>
      <xdr:colOff>203200</xdr:colOff>
      <xdr:row>87</xdr:row>
      <xdr:rowOff>74789</xdr:rowOff>
    </xdr:to>
    <xdr:sp macro="" textlink="">
      <xdr:nvSpPr>
        <xdr:cNvPr id="285" name="楕円 284"/>
        <xdr:cNvSpPr/>
      </xdr:nvSpPr>
      <xdr:spPr>
        <a:xfrm>
          <a:off x="14351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59566</xdr:rowOff>
    </xdr:from>
    <xdr:ext cx="762000" cy="259045"/>
    <xdr:sp macro="" textlink="">
      <xdr:nvSpPr>
        <xdr:cNvPr id="286" name="テキスト ボックス 285"/>
        <xdr:cNvSpPr txBox="1"/>
      </xdr:nvSpPr>
      <xdr:spPr>
        <a:xfrm>
          <a:off x="14020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7" name="楕円 286"/>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8" name="テキスト ボックス 287"/>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者に対して新規採用者の抑制を行ったため、職員数は減少しているものの、人口千人当たりの職員数は類似団体平均を大きく上回っている。今後についても機構改革や指定管理者制度の導入などにより、定員管理の適正化を図っていく。なお、今年度数値は前年度数値を引用してい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102870</xdr:rowOff>
    </xdr:from>
    <xdr:to>
      <xdr:col>81</xdr:col>
      <xdr:colOff>44450</xdr:colOff>
      <xdr:row>67</xdr:row>
      <xdr:rowOff>136313</xdr:rowOff>
    </xdr:to>
    <xdr:cxnSp macro="">
      <xdr:nvCxnSpPr>
        <xdr:cNvPr id="318" name="直線コネクタ 317"/>
        <xdr:cNvCxnSpPr/>
      </xdr:nvCxnSpPr>
      <xdr:spPr>
        <a:xfrm flipV="1">
          <a:off x="17018000" y="10046970"/>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108390</xdr:rowOff>
    </xdr:from>
    <xdr:ext cx="762000" cy="259045"/>
    <xdr:sp macro="" textlink="">
      <xdr:nvSpPr>
        <xdr:cNvPr id="319" name="定員管理の状況最小値テキスト"/>
        <xdr:cNvSpPr txBox="1"/>
      </xdr:nvSpPr>
      <xdr:spPr>
        <a:xfrm>
          <a:off x="17106900" y="11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136313</xdr:rowOff>
    </xdr:from>
    <xdr:to>
      <xdr:col>81</xdr:col>
      <xdr:colOff>133350</xdr:colOff>
      <xdr:row>67</xdr:row>
      <xdr:rowOff>136313</xdr:rowOff>
    </xdr:to>
    <xdr:cxnSp macro="">
      <xdr:nvCxnSpPr>
        <xdr:cNvPr id="320" name="直線コネクタ 319"/>
        <xdr:cNvCxnSpPr/>
      </xdr:nvCxnSpPr>
      <xdr:spPr>
        <a:xfrm>
          <a:off x="16929100" y="1162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17797</xdr:rowOff>
    </xdr:from>
    <xdr:ext cx="762000" cy="259045"/>
    <xdr:sp macro="" textlink="">
      <xdr:nvSpPr>
        <xdr:cNvPr id="321" name="定員管理の状況最大値テキスト"/>
        <xdr:cNvSpPr txBox="1"/>
      </xdr:nvSpPr>
      <xdr:spPr>
        <a:xfrm>
          <a:off x="17106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102870</xdr:rowOff>
    </xdr:from>
    <xdr:to>
      <xdr:col>81</xdr:col>
      <xdr:colOff>133350</xdr:colOff>
      <xdr:row>58</xdr:row>
      <xdr:rowOff>102870</xdr:rowOff>
    </xdr:to>
    <xdr:cxnSp macro="">
      <xdr:nvCxnSpPr>
        <xdr:cNvPr id="322" name="直線コネクタ 321"/>
        <xdr:cNvCxnSpPr/>
      </xdr:nvCxnSpPr>
      <xdr:spPr>
        <a:xfrm>
          <a:off x="16929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64685</xdr:rowOff>
    </xdr:from>
    <xdr:to>
      <xdr:col>81</xdr:col>
      <xdr:colOff>44450</xdr:colOff>
      <xdr:row>61</xdr:row>
      <xdr:rowOff>86402</xdr:rowOff>
    </xdr:to>
    <xdr:cxnSp macro="">
      <xdr:nvCxnSpPr>
        <xdr:cNvPr id="323" name="直線コネクタ 322"/>
        <xdr:cNvCxnSpPr/>
      </xdr:nvCxnSpPr>
      <xdr:spPr>
        <a:xfrm>
          <a:off x="16179800" y="10523135"/>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97299</xdr:rowOff>
    </xdr:from>
    <xdr:ext cx="762000" cy="259045"/>
    <xdr:sp macro="" textlink="">
      <xdr:nvSpPr>
        <xdr:cNvPr id="324" name="定員管理の状況平均値テキスト"/>
        <xdr:cNvSpPr txBox="1"/>
      </xdr:nvSpPr>
      <xdr:spPr>
        <a:xfrm>
          <a:off x="17106900" y="10212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80772</xdr:rowOff>
    </xdr:from>
    <xdr:to>
      <xdr:col>81</xdr:col>
      <xdr:colOff>95250</xdr:colOff>
      <xdr:row>61</xdr:row>
      <xdr:rowOff>10922</xdr:rowOff>
    </xdr:to>
    <xdr:sp macro="" textlink="">
      <xdr:nvSpPr>
        <xdr:cNvPr id="325" name="フローチャート: 判断 324"/>
        <xdr:cNvSpPr/>
      </xdr:nvSpPr>
      <xdr:spPr>
        <a:xfrm>
          <a:off x="169672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48599</xdr:rowOff>
    </xdr:from>
    <xdr:to>
      <xdr:col>77</xdr:col>
      <xdr:colOff>44450</xdr:colOff>
      <xdr:row>61</xdr:row>
      <xdr:rowOff>64685</xdr:rowOff>
    </xdr:to>
    <xdr:cxnSp macro="">
      <xdr:nvCxnSpPr>
        <xdr:cNvPr id="326" name="直線コネクタ 325"/>
        <xdr:cNvCxnSpPr/>
      </xdr:nvCxnSpPr>
      <xdr:spPr>
        <a:xfrm>
          <a:off x="15290800" y="1050704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70316</xdr:rowOff>
    </xdr:from>
    <xdr:to>
      <xdr:col>77</xdr:col>
      <xdr:colOff>95250</xdr:colOff>
      <xdr:row>61</xdr:row>
      <xdr:rowOff>466</xdr:rowOff>
    </xdr:to>
    <xdr:sp macro="" textlink="">
      <xdr:nvSpPr>
        <xdr:cNvPr id="327" name="フローチャート: 判断 326"/>
        <xdr:cNvSpPr/>
      </xdr:nvSpPr>
      <xdr:spPr>
        <a:xfrm>
          <a:off x="16129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10643</xdr:rowOff>
    </xdr:from>
    <xdr:ext cx="736600" cy="259045"/>
    <xdr:sp macro="" textlink="">
      <xdr:nvSpPr>
        <xdr:cNvPr id="328" name="テキスト ボックス 327"/>
        <xdr:cNvSpPr txBox="1"/>
      </xdr:nvSpPr>
      <xdr:spPr>
        <a:xfrm>
          <a:off x="15798800" y="10126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48599</xdr:rowOff>
    </xdr:from>
    <xdr:to>
      <xdr:col>72</xdr:col>
      <xdr:colOff>203200</xdr:colOff>
      <xdr:row>61</xdr:row>
      <xdr:rowOff>68707</xdr:rowOff>
    </xdr:to>
    <xdr:cxnSp macro="">
      <xdr:nvCxnSpPr>
        <xdr:cNvPr id="329" name="直線コネクタ 328"/>
        <xdr:cNvCxnSpPr/>
      </xdr:nvCxnSpPr>
      <xdr:spPr>
        <a:xfrm flipV="1">
          <a:off x="14401800" y="1050704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38946</xdr:rowOff>
    </xdr:from>
    <xdr:to>
      <xdr:col>73</xdr:col>
      <xdr:colOff>44450</xdr:colOff>
      <xdr:row>60</xdr:row>
      <xdr:rowOff>140546</xdr:rowOff>
    </xdr:to>
    <xdr:sp macro="" textlink="">
      <xdr:nvSpPr>
        <xdr:cNvPr id="330" name="フローチャート: 判断 329"/>
        <xdr:cNvSpPr/>
      </xdr:nvSpPr>
      <xdr:spPr>
        <a:xfrm>
          <a:off x="15240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150723</xdr:rowOff>
    </xdr:from>
    <xdr:ext cx="762000" cy="259045"/>
    <xdr:sp macro="" textlink="">
      <xdr:nvSpPr>
        <xdr:cNvPr id="331" name="テキスト ボックス 330"/>
        <xdr:cNvSpPr txBox="1"/>
      </xdr:nvSpPr>
      <xdr:spPr>
        <a:xfrm>
          <a:off x="14909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68707</xdr:rowOff>
    </xdr:from>
    <xdr:to>
      <xdr:col>68</xdr:col>
      <xdr:colOff>152400</xdr:colOff>
      <xdr:row>61</xdr:row>
      <xdr:rowOff>84794</xdr:rowOff>
    </xdr:to>
    <xdr:cxnSp macro="">
      <xdr:nvCxnSpPr>
        <xdr:cNvPr id="332" name="直線コネクタ 331"/>
        <xdr:cNvCxnSpPr/>
      </xdr:nvCxnSpPr>
      <xdr:spPr>
        <a:xfrm flipV="1">
          <a:off x="13512800" y="1052715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128355</xdr:rowOff>
    </xdr:from>
    <xdr:to>
      <xdr:col>68</xdr:col>
      <xdr:colOff>203200</xdr:colOff>
      <xdr:row>60</xdr:row>
      <xdr:rowOff>58505</xdr:rowOff>
    </xdr:to>
    <xdr:sp macro="" textlink="">
      <xdr:nvSpPr>
        <xdr:cNvPr id="333" name="フローチャート: 判断 332"/>
        <xdr:cNvSpPr/>
      </xdr:nvSpPr>
      <xdr:spPr>
        <a:xfrm>
          <a:off x="14351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68682</xdr:rowOff>
    </xdr:from>
    <xdr:ext cx="762000" cy="259045"/>
    <xdr:sp macro="" textlink="">
      <xdr:nvSpPr>
        <xdr:cNvPr id="334" name="テキスト ボックス 333"/>
        <xdr:cNvSpPr txBox="1"/>
      </xdr:nvSpPr>
      <xdr:spPr>
        <a:xfrm>
          <a:off x="14020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128355</xdr:rowOff>
    </xdr:from>
    <xdr:to>
      <xdr:col>64</xdr:col>
      <xdr:colOff>152400</xdr:colOff>
      <xdr:row>60</xdr:row>
      <xdr:rowOff>58505</xdr:rowOff>
    </xdr:to>
    <xdr:sp macro="" textlink="">
      <xdr:nvSpPr>
        <xdr:cNvPr id="335" name="フローチャート: 判断 334"/>
        <xdr:cNvSpPr/>
      </xdr:nvSpPr>
      <xdr:spPr>
        <a:xfrm>
          <a:off x="13462000" y="10243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68682</xdr:rowOff>
    </xdr:from>
    <xdr:ext cx="762000" cy="259045"/>
    <xdr:sp macro="" textlink="">
      <xdr:nvSpPr>
        <xdr:cNvPr id="336" name="テキスト ボックス 335"/>
        <xdr:cNvSpPr txBox="1"/>
      </xdr:nvSpPr>
      <xdr:spPr>
        <a:xfrm>
          <a:off x="13131800" y="1001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35602</xdr:rowOff>
    </xdr:from>
    <xdr:to>
      <xdr:col>81</xdr:col>
      <xdr:colOff>95250</xdr:colOff>
      <xdr:row>61</xdr:row>
      <xdr:rowOff>137202</xdr:rowOff>
    </xdr:to>
    <xdr:sp macro="" textlink="">
      <xdr:nvSpPr>
        <xdr:cNvPr id="342" name="楕円 341"/>
        <xdr:cNvSpPr/>
      </xdr:nvSpPr>
      <xdr:spPr>
        <a:xfrm>
          <a:off x="16967200" y="104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7679</xdr:rowOff>
    </xdr:from>
    <xdr:ext cx="762000" cy="259045"/>
    <xdr:sp macro="" textlink="">
      <xdr:nvSpPr>
        <xdr:cNvPr id="343" name="定員管理の状況該当値テキスト"/>
        <xdr:cNvSpPr txBox="1"/>
      </xdr:nvSpPr>
      <xdr:spPr>
        <a:xfrm>
          <a:off x="17106900" y="1046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13885</xdr:rowOff>
    </xdr:from>
    <xdr:to>
      <xdr:col>77</xdr:col>
      <xdr:colOff>95250</xdr:colOff>
      <xdr:row>61</xdr:row>
      <xdr:rowOff>115485</xdr:rowOff>
    </xdr:to>
    <xdr:sp macro="" textlink="">
      <xdr:nvSpPr>
        <xdr:cNvPr id="344" name="楕円 343"/>
        <xdr:cNvSpPr/>
      </xdr:nvSpPr>
      <xdr:spPr>
        <a:xfrm>
          <a:off x="16129000" y="104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100262</xdr:rowOff>
    </xdr:from>
    <xdr:ext cx="736600" cy="259045"/>
    <xdr:sp macro="" textlink="">
      <xdr:nvSpPr>
        <xdr:cNvPr id="345" name="テキスト ボックス 344"/>
        <xdr:cNvSpPr txBox="1"/>
      </xdr:nvSpPr>
      <xdr:spPr>
        <a:xfrm>
          <a:off x="15798800" y="10558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169249</xdr:rowOff>
    </xdr:from>
    <xdr:to>
      <xdr:col>73</xdr:col>
      <xdr:colOff>44450</xdr:colOff>
      <xdr:row>61</xdr:row>
      <xdr:rowOff>99399</xdr:rowOff>
    </xdr:to>
    <xdr:sp macro="" textlink="">
      <xdr:nvSpPr>
        <xdr:cNvPr id="346" name="楕円 345"/>
        <xdr:cNvSpPr/>
      </xdr:nvSpPr>
      <xdr:spPr>
        <a:xfrm>
          <a:off x="15240000" y="1045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84176</xdr:rowOff>
    </xdr:from>
    <xdr:ext cx="762000" cy="259045"/>
    <xdr:sp macro="" textlink="">
      <xdr:nvSpPr>
        <xdr:cNvPr id="347" name="テキスト ボックス 346"/>
        <xdr:cNvSpPr txBox="1"/>
      </xdr:nvSpPr>
      <xdr:spPr>
        <a:xfrm>
          <a:off x="14909800" y="1054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17907</xdr:rowOff>
    </xdr:from>
    <xdr:to>
      <xdr:col>68</xdr:col>
      <xdr:colOff>203200</xdr:colOff>
      <xdr:row>61</xdr:row>
      <xdr:rowOff>119507</xdr:rowOff>
    </xdr:to>
    <xdr:sp macro="" textlink="">
      <xdr:nvSpPr>
        <xdr:cNvPr id="348" name="楕円 347"/>
        <xdr:cNvSpPr/>
      </xdr:nvSpPr>
      <xdr:spPr>
        <a:xfrm>
          <a:off x="14351000" y="104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104284</xdr:rowOff>
    </xdr:from>
    <xdr:ext cx="762000" cy="259045"/>
    <xdr:sp macro="" textlink="">
      <xdr:nvSpPr>
        <xdr:cNvPr id="349" name="テキスト ボックス 348"/>
        <xdr:cNvSpPr txBox="1"/>
      </xdr:nvSpPr>
      <xdr:spPr>
        <a:xfrm>
          <a:off x="14020800" y="105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33994</xdr:rowOff>
    </xdr:from>
    <xdr:to>
      <xdr:col>64</xdr:col>
      <xdr:colOff>152400</xdr:colOff>
      <xdr:row>61</xdr:row>
      <xdr:rowOff>135594</xdr:rowOff>
    </xdr:to>
    <xdr:sp macro="" textlink="">
      <xdr:nvSpPr>
        <xdr:cNvPr id="350" name="楕円 349"/>
        <xdr:cNvSpPr/>
      </xdr:nvSpPr>
      <xdr:spPr>
        <a:xfrm>
          <a:off x="13462000" y="1049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120371</xdr:rowOff>
    </xdr:from>
    <xdr:ext cx="762000" cy="259045"/>
    <xdr:sp macro="" textlink="">
      <xdr:nvSpPr>
        <xdr:cNvPr id="351" name="テキスト ボックス 350"/>
        <xdr:cNvSpPr txBox="1"/>
      </xdr:nvSpPr>
      <xdr:spPr>
        <a:xfrm>
          <a:off x="13131800" y="1057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年々比率は改善されているが、類似団体と比較すると依然として高い水準である。今後も地方債に財源を依存する事業の見直しを行い、地方債を新規発行する際には財政措置の優位な地方債を活用していく。</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21872</xdr:rowOff>
    </xdr:from>
    <xdr:to>
      <xdr:col>81</xdr:col>
      <xdr:colOff>44450</xdr:colOff>
      <xdr:row>45</xdr:row>
      <xdr:rowOff>74083</xdr:rowOff>
    </xdr:to>
    <xdr:cxnSp macro="">
      <xdr:nvCxnSpPr>
        <xdr:cNvPr id="381" name="直線コネクタ 380"/>
        <xdr:cNvCxnSpPr/>
      </xdr:nvCxnSpPr>
      <xdr:spPr>
        <a:xfrm flipV="1">
          <a:off x="17018000" y="6194072"/>
          <a:ext cx="0" cy="1595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3" name="直線コネクタ 38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108249</xdr:rowOff>
    </xdr:from>
    <xdr:ext cx="762000" cy="259045"/>
    <xdr:sp macro="" textlink="">
      <xdr:nvSpPr>
        <xdr:cNvPr id="384" name="公債費負担の状況最大値テキスト"/>
        <xdr:cNvSpPr txBox="1"/>
      </xdr:nvSpPr>
      <xdr:spPr>
        <a:xfrm>
          <a:off x="17106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21872</xdr:rowOff>
    </xdr:from>
    <xdr:to>
      <xdr:col>81</xdr:col>
      <xdr:colOff>133350</xdr:colOff>
      <xdr:row>36</xdr:row>
      <xdr:rowOff>21872</xdr:rowOff>
    </xdr:to>
    <xdr:cxnSp macro="">
      <xdr:nvCxnSpPr>
        <xdr:cNvPr id="385" name="直線コネクタ 384"/>
        <xdr:cNvCxnSpPr/>
      </xdr:nvCxnSpPr>
      <xdr:spPr>
        <a:xfrm>
          <a:off x="16929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43</xdr:row>
      <xdr:rowOff>1411</xdr:rowOff>
    </xdr:to>
    <xdr:cxnSp macro="">
      <xdr:nvCxnSpPr>
        <xdr:cNvPr id="386" name="直線コネクタ 385"/>
        <xdr:cNvCxnSpPr/>
      </xdr:nvCxnSpPr>
      <xdr:spPr>
        <a:xfrm flipV="1">
          <a:off x="16179800" y="7306733"/>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106132</xdr:rowOff>
    </xdr:from>
    <xdr:ext cx="762000" cy="259045"/>
    <xdr:sp macro="" textlink="">
      <xdr:nvSpPr>
        <xdr:cNvPr id="387" name="公債費負担の状況平均値テキスト"/>
        <xdr:cNvSpPr txBox="1"/>
      </xdr:nvSpPr>
      <xdr:spPr>
        <a:xfrm>
          <a:off x="17106900" y="6792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89605</xdr:rowOff>
    </xdr:from>
    <xdr:to>
      <xdr:col>81</xdr:col>
      <xdr:colOff>95250</xdr:colOff>
      <xdr:row>41</xdr:row>
      <xdr:rowOff>19755</xdr:rowOff>
    </xdr:to>
    <xdr:sp macro="" textlink="">
      <xdr:nvSpPr>
        <xdr:cNvPr id="388" name="フローチャート: 判断 387"/>
        <xdr:cNvSpPr/>
      </xdr:nvSpPr>
      <xdr:spPr>
        <a:xfrm>
          <a:off x="16967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1411</xdr:rowOff>
    </xdr:from>
    <xdr:to>
      <xdr:col>77</xdr:col>
      <xdr:colOff>44450</xdr:colOff>
      <xdr:row>43</xdr:row>
      <xdr:rowOff>68439</xdr:rowOff>
    </xdr:to>
    <xdr:cxnSp macro="">
      <xdr:nvCxnSpPr>
        <xdr:cNvPr id="389" name="直線コネクタ 388"/>
        <xdr:cNvCxnSpPr/>
      </xdr:nvCxnSpPr>
      <xdr:spPr>
        <a:xfrm flipV="1">
          <a:off x="15290800" y="737376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103011</xdr:rowOff>
    </xdr:from>
    <xdr:to>
      <xdr:col>77</xdr:col>
      <xdr:colOff>95250</xdr:colOff>
      <xdr:row>41</xdr:row>
      <xdr:rowOff>33161</xdr:rowOff>
    </xdr:to>
    <xdr:sp macro="" textlink="">
      <xdr:nvSpPr>
        <xdr:cNvPr id="390" name="フローチャート: 判断 389"/>
        <xdr:cNvSpPr/>
      </xdr:nvSpPr>
      <xdr:spPr>
        <a:xfrm>
          <a:off x="161290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43338</xdr:rowOff>
    </xdr:from>
    <xdr:ext cx="736600" cy="259045"/>
    <xdr:sp macro="" textlink="">
      <xdr:nvSpPr>
        <xdr:cNvPr id="391" name="テキスト ボックス 390"/>
        <xdr:cNvSpPr txBox="1"/>
      </xdr:nvSpPr>
      <xdr:spPr>
        <a:xfrm>
          <a:off x="15798800" y="672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68439</xdr:rowOff>
    </xdr:from>
    <xdr:to>
      <xdr:col>72</xdr:col>
      <xdr:colOff>203200</xdr:colOff>
      <xdr:row>43</xdr:row>
      <xdr:rowOff>122061</xdr:rowOff>
    </xdr:to>
    <xdr:cxnSp macro="">
      <xdr:nvCxnSpPr>
        <xdr:cNvPr id="392" name="直線コネクタ 391"/>
        <xdr:cNvCxnSpPr/>
      </xdr:nvCxnSpPr>
      <xdr:spPr>
        <a:xfrm flipV="1">
          <a:off x="14401800" y="74407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116417</xdr:rowOff>
    </xdr:from>
    <xdr:to>
      <xdr:col>73</xdr:col>
      <xdr:colOff>44450</xdr:colOff>
      <xdr:row>41</xdr:row>
      <xdr:rowOff>46567</xdr:rowOff>
    </xdr:to>
    <xdr:sp macro="" textlink="">
      <xdr:nvSpPr>
        <xdr:cNvPr id="393" name="フローチャート: 判断 392"/>
        <xdr:cNvSpPr/>
      </xdr:nvSpPr>
      <xdr:spPr>
        <a:xfrm>
          <a:off x="15240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394" name="テキスト ボックス 393"/>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122061</xdr:rowOff>
    </xdr:from>
    <xdr:to>
      <xdr:col>68</xdr:col>
      <xdr:colOff>152400</xdr:colOff>
      <xdr:row>44</xdr:row>
      <xdr:rowOff>17639</xdr:rowOff>
    </xdr:to>
    <xdr:cxnSp macro="">
      <xdr:nvCxnSpPr>
        <xdr:cNvPr id="395" name="直線コネクタ 394"/>
        <xdr:cNvCxnSpPr/>
      </xdr:nvCxnSpPr>
      <xdr:spPr>
        <a:xfrm flipV="1">
          <a:off x="13512800" y="74944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92428</xdr:rowOff>
    </xdr:from>
    <xdr:to>
      <xdr:col>68</xdr:col>
      <xdr:colOff>203200</xdr:colOff>
      <xdr:row>42</xdr:row>
      <xdr:rowOff>22578</xdr:rowOff>
    </xdr:to>
    <xdr:sp macro="" textlink="">
      <xdr:nvSpPr>
        <xdr:cNvPr id="396" name="フローチャート: 判断 395"/>
        <xdr:cNvSpPr/>
      </xdr:nvSpPr>
      <xdr:spPr>
        <a:xfrm>
          <a:off x="14351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32755</xdr:rowOff>
    </xdr:from>
    <xdr:ext cx="762000" cy="259045"/>
    <xdr:sp macro="" textlink="">
      <xdr:nvSpPr>
        <xdr:cNvPr id="397" name="テキスト ボックス 396"/>
        <xdr:cNvSpPr txBox="1"/>
      </xdr:nvSpPr>
      <xdr:spPr>
        <a:xfrm>
          <a:off x="14020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8" name="フローチャート: 判断 397"/>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139999</xdr:rowOff>
    </xdr:from>
    <xdr:ext cx="762000" cy="259045"/>
    <xdr:sp macro="" textlink="">
      <xdr:nvSpPr>
        <xdr:cNvPr id="399" name="テキスト ボックス 398"/>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55033</xdr:rowOff>
    </xdr:from>
    <xdr:to>
      <xdr:col>81</xdr:col>
      <xdr:colOff>95250</xdr:colOff>
      <xdr:row>42</xdr:row>
      <xdr:rowOff>156633</xdr:rowOff>
    </xdr:to>
    <xdr:sp macro="" textlink="">
      <xdr:nvSpPr>
        <xdr:cNvPr id="405" name="楕円 404"/>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27110</xdr:rowOff>
    </xdr:from>
    <xdr:ext cx="762000" cy="259045"/>
    <xdr:sp macro="" textlink="">
      <xdr:nvSpPr>
        <xdr:cNvPr id="406" name="公債費負担の状況該当値テキスト"/>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122061</xdr:rowOff>
    </xdr:from>
    <xdr:to>
      <xdr:col>77</xdr:col>
      <xdr:colOff>95250</xdr:colOff>
      <xdr:row>43</xdr:row>
      <xdr:rowOff>52211</xdr:rowOff>
    </xdr:to>
    <xdr:sp macro="" textlink="">
      <xdr:nvSpPr>
        <xdr:cNvPr id="407" name="楕円 406"/>
        <xdr:cNvSpPr/>
      </xdr:nvSpPr>
      <xdr:spPr>
        <a:xfrm>
          <a:off x="16129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36988</xdr:rowOff>
    </xdr:from>
    <xdr:ext cx="736600" cy="259045"/>
    <xdr:sp macro="" textlink="">
      <xdr:nvSpPr>
        <xdr:cNvPr id="408" name="テキスト ボックス 407"/>
        <xdr:cNvSpPr txBox="1"/>
      </xdr:nvSpPr>
      <xdr:spPr>
        <a:xfrm>
          <a:off x="15798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17639</xdr:rowOff>
    </xdr:from>
    <xdr:to>
      <xdr:col>73</xdr:col>
      <xdr:colOff>44450</xdr:colOff>
      <xdr:row>43</xdr:row>
      <xdr:rowOff>119239</xdr:rowOff>
    </xdr:to>
    <xdr:sp macro="" textlink="">
      <xdr:nvSpPr>
        <xdr:cNvPr id="409" name="楕円 408"/>
        <xdr:cNvSpPr/>
      </xdr:nvSpPr>
      <xdr:spPr>
        <a:xfrm>
          <a:off x="15240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104016</xdr:rowOff>
    </xdr:from>
    <xdr:ext cx="762000" cy="259045"/>
    <xdr:sp macro="" textlink="">
      <xdr:nvSpPr>
        <xdr:cNvPr id="410" name="テキスト ボックス 409"/>
        <xdr:cNvSpPr txBox="1"/>
      </xdr:nvSpPr>
      <xdr:spPr>
        <a:xfrm>
          <a:off x="14909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71261</xdr:rowOff>
    </xdr:from>
    <xdr:to>
      <xdr:col>68</xdr:col>
      <xdr:colOff>203200</xdr:colOff>
      <xdr:row>44</xdr:row>
      <xdr:rowOff>1411</xdr:rowOff>
    </xdr:to>
    <xdr:sp macro="" textlink="">
      <xdr:nvSpPr>
        <xdr:cNvPr id="411" name="楕円 410"/>
        <xdr:cNvSpPr/>
      </xdr:nvSpPr>
      <xdr:spPr>
        <a:xfrm>
          <a:off x="14351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157638</xdr:rowOff>
    </xdr:from>
    <xdr:ext cx="762000" cy="259045"/>
    <xdr:sp macro="" textlink="">
      <xdr:nvSpPr>
        <xdr:cNvPr id="412" name="テキスト ボックス 411"/>
        <xdr:cNvSpPr txBox="1"/>
      </xdr:nvSpPr>
      <xdr:spPr>
        <a:xfrm>
          <a:off x="14020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138289</xdr:rowOff>
    </xdr:from>
    <xdr:to>
      <xdr:col>64</xdr:col>
      <xdr:colOff>152400</xdr:colOff>
      <xdr:row>44</xdr:row>
      <xdr:rowOff>68439</xdr:rowOff>
    </xdr:to>
    <xdr:sp macro="" textlink="">
      <xdr:nvSpPr>
        <xdr:cNvPr id="413" name="楕円 412"/>
        <xdr:cNvSpPr/>
      </xdr:nvSpPr>
      <xdr:spPr>
        <a:xfrm>
          <a:off x="13462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53216</xdr:rowOff>
    </xdr:from>
    <xdr:ext cx="762000" cy="259045"/>
    <xdr:sp macro="" textlink="">
      <xdr:nvSpPr>
        <xdr:cNvPr id="414" name="テキスト ボックス 413"/>
        <xdr:cNvSpPr txBox="1"/>
      </xdr:nvSpPr>
      <xdr:spPr>
        <a:xfrm>
          <a:off x="13131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依然として類似団体平均の中でも高い水準に位置しているが着実に数値を改善させている。比率が高い要因は教育施設や道路・下水道事業などのインフラ整備に係る地方債残高が多額となっている事が要因である。今後も引き続き新規発行債の抑制に努めるとともに、基金等の積立により将来負担を軽減出来るよう財政健全化に努めていく。</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158852</xdr:rowOff>
    </xdr:to>
    <xdr:cxnSp macro="">
      <xdr:nvCxnSpPr>
        <xdr:cNvPr id="441" name="直線コネクタ 440"/>
        <xdr:cNvCxnSpPr/>
      </xdr:nvCxnSpPr>
      <xdr:spPr>
        <a:xfrm flipV="1">
          <a:off x="17018000" y="2451100"/>
          <a:ext cx="0" cy="1479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130929</xdr:rowOff>
    </xdr:from>
    <xdr:ext cx="762000" cy="259045"/>
    <xdr:sp macro="" textlink="">
      <xdr:nvSpPr>
        <xdr:cNvPr id="442" name="将来負担の状況最小値テキスト"/>
        <xdr:cNvSpPr txBox="1"/>
      </xdr:nvSpPr>
      <xdr:spPr>
        <a:xfrm>
          <a:off x="17106900" y="390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158852</xdr:rowOff>
    </xdr:from>
    <xdr:to>
      <xdr:col>81</xdr:col>
      <xdr:colOff>133350</xdr:colOff>
      <xdr:row>22</xdr:row>
      <xdr:rowOff>158852</xdr:rowOff>
    </xdr:to>
    <xdr:cxnSp macro="">
      <xdr:nvCxnSpPr>
        <xdr:cNvPr id="443" name="直線コネクタ 442"/>
        <xdr:cNvCxnSpPr/>
      </xdr:nvCxnSpPr>
      <xdr:spPr>
        <a:xfrm>
          <a:off x="16929100" y="393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69240</xdr:rowOff>
    </xdr:from>
    <xdr:to>
      <xdr:col>81</xdr:col>
      <xdr:colOff>44450</xdr:colOff>
      <xdr:row>17</xdr:row>
      <xdr:rowOff>92405</xdr:rowOff>
    </xdr:to>
    <xdr:cxnSp macro="">
      <xdr:nvCxnSpPr>
        <xdr:cNvPr id="446" name="直線コネクタ 445"/>
        <xdr:cNvCxnSpPr/>
      </xdr:nvCxnSpPr>
      <xdr:spPr>
        <a:xfrm flipV="1">
          <a:off x="16179800" y="2983890"/>
          <a:ext cx="8382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161663</xdr:rowOff>
    </xdr:from>
    <xdr:ext cx="762000" cy="259045"/>
    <xdr:sp macro="" textlink="">
      <xdr:nvSpPr>
        <xdr:cNvPr id="447" name="将来負担の状況平均値テキスト"/>
        <xdr:cNvSpPr txBox="1"/>
      </xdr:nvSpPr>
      <xdr:spPr>
        <a:xfrm>
          <a:off x="17106900" y="256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145136</xdr:rowOff>
    </xdr:from>
    <xdr:to>
      <xdr:col>81</xdr:col>
      <xdr:colOff>95250</xdr:colOff>
      <xdr:row>16</xdr:row>
      <xdr:rowOff>75286</xdr:rowOff>
    </xdr:to>
    <xdr:sp macro="" textlink="">
      <xdr:nvSpPr>
        <xdr:cNvPr id="448" name="フローチャート: 判断 447"/>
        <xdr:cNvSpPr/>
      </xdr:nvSpPr>
      <xdr:spPr>
        <a:xfrm>
          <a:off x="16967200" y="271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92405</xdr:rowOff>
    </xdr:from>
    <xdr:to>
      <xdr:col>77</xdr:col>
      <xdr:colOff>44450</xdr:colOff>
      <xdr:row>17</xdr:row>
      <xdr:rowOff>168656</xdr:rowOff>
    </xdr:to>
    <xdr:cxnSp macro="">
      <xdr:nvCxnSpPr>
        <xdr:cNvPr id="449" name="直線コネクタ 448"/>
        <xdr:cNvCxnSpPr/>
      </xdr:nvCxnSpPr>
      <xdr:spPr>
        <a:xfrm flipV="1">
          <a:off x="15290800" y="3007055"/>
          <a:ext cx="889000" cy="7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28702</xdr:rowOff>
    </xdr:from>
    <xdr:to>
      <xdr:col>77</xdr:col>
      <xdr:colOff>95250</xdr:colOff>
      <xdr:row>16</xdr:row>
      <xdr:rowOff>130302</xdr:rowOff>
    </xdr:to>
    <xdr:sp macro="" textlink="">
      <xdr:nvSpPr>
        <xdr:cNvPr id="450" name="フローチャート: 判断 449"/>
        <xdr:cNvSpPr/>
      </xdr:nvSpPr>
      <xdr:spPr>
        <a:xfrm>
          <a:off x="16129000" y="27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140479</xdr:rowOff>
    </xdr:from>
    <xdr:ext cx="736600" cy="259045"/>
    <xdr:sp macro="" textlink="">
      <xdr:nvSpPr>
        <xdr:cNvPr id="451" name="テキスト ボックス 450"/>
        <xdr:cNvSpPr txBox="1"/>
      </xdr:nvSpPr>
      <xdr:spPr>
        <a:xfrm>
          <a:off x="15798800" y="254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168656</xdr:rowOff>
    </xdr:from>
    <xdr:to>
      <xdr:col>72</xdr:col>
      <xdr:colOff>203200</xdr:colOff>
      <xdr:row>19</xdr:row>
      <xdr:rowOff>10109</xdr:rowOff>
    </xdr:to>
    <xdr:cxnSp macro="">
      <xdr:nvCxnSpPr>
        <xdr:cNvPr id="452" name="直線コネクタ 451"/>
        <xdr:cNvCxnSpPr/>
      </xdr:nvCxnSpPr>
      <xdr:spPr>
        <a:xfrm flipV="1">
          <a:off x="14401800" y="3083306"/>
          <a:ext cx="889000" cy="18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23520</xdr:rowOff>
    </xdr:from>
    <xdr:to>
      <xdr:col>73</xdr:col>
      <xdr:colOff>44450</xdr:colOff>
      <xdr:row>15</xdr:row>
      <xdr:rowOff>125120</xdr:rowOff>
    </xdr:to>
    <xdr:sp macro="" textlink="">
      <xdr:nvSpPr>
        <xdr:cNvPr id="453" name="フローチャート: 判断 452"/>
        <xdr:cNvSpPr/>
      </xdr:nvSpPr>
      <xdr:spPr>
        <a:xfrm>
          <a:off x="15240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135297</xdr:rowOff>
    </xdr:from>
    <xdr:ext cx="762000" cy="259045"/>
    <xdr:sp macro="" textlink="">
      <xdr:nvSpPr>
        <xdr:cNvPr id="454" name="テキスト ボックス 453"/>
        <xdr:cNvSpPr txBox="1"/>
      </xdr:nvSpPr>
      <xdr:spPr>
        <a:xfrm>
          <a:off x="14909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10109</xdr:rowOff>
    </xdr:from>
    <xdr:to>
      <xdr:col>68</xdr:col>
      <xdr:colOff>152400</xdr:colOff>
      <xdr:row>19</xdr:row>
      <xdr:rowOff>93116</xdr:rowOff>
    </xdr:to>
    <xdr:cxnSp macro="">
      <xdr:nvCxnSpPr>
        <xdr:cNvPr id="455" name="直線コネクタ 454"/>
        <xdr:cNvCxnSpPr/>
      </xdr:nvCxnSpPr>
      <xdr:spPr>
        <a:xfrm flipV="1">
          <a:off x="13512800" y="3267659"/>
          <a:ext cx="889000" cy="8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127152</xdr:rowOff>
    </xdr:from>
    <xdr:to>
      <xdr:col>68</xdr:col>
      <xdr:colOff>203200</xdr:colOff>
      <xdr:row>17</xdr:row>
      <xdr:rowOff>57302</xdr:rowOff>
    </xdr:to>
    <xdr:sp macro="" textlink="">
      <xdr:nvSpPr>
        <xdr:cNvPr id="456" name="フローチャート: 判断 455"/>
        <xdr:cNvSpPr/>
      </xdr:nvSpPr>
      <xdr:spPr>
        <a:xfrm>
          <a:off x="14351000" y="28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67479</xdr:rowOff>
    </xdr:from>
    <xdr:ext cx="762000" cy="259045"/>
    <xdr:sp macro="" textlink="">
      <xdr:nvSpPr>
        <xdr:cNvPr id="457" name="テキスト ボックス 456"/>
        <xdr:cNvSpPr txBox="1"/>
      </xdr:nvSpPr>
      <xdr:spPr>
        <a:xfrm>
          <a:off x="14020800" y="26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12649</xdr:rowOff>
    </xdr:from>
    <xdr:to>
      <xdr:col>64</xdr:col>
      <xdr:colOff>152400</xdr:colOff>
      <xdr:row>17</xdr:row>
      <xdr:rowOff>114249</xdr:rowOff>
    </xdr:to>
    <xdr:sp macro="" textlink="">
      <xdr:nvSpPr>
        <xdr:cNvPr id="458" name="フローチャート: 判断 457"/>
        <xdr:cNvSpPr/>
      </xdr:nvSpPr>
      <xdr:spPr>
        <a:xfrm>
          <a:off x="13462000" y="292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124426</xdr:rowOff>
    </xdr:from>
    <xdr:ext cx="762000" cy="259045"/>
    <xdr:sp macro="" textlink="">
      <xdr:nvSpPr>
        <xdr:cNvPr id="459" name="テキスト ボックス 458"/>
        <xdr:cNvSpPr txBox="1"/>
      </xdr:nvSpPr>
      <xdr:spPr>
        <a:xfrm>
          <a:off x="13131800" y="269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18440</xdr:rowOff>
    </xdr:from>
    <xdr:to>
      <xdr:col>81</xdr:col>
      <xdr:colOff>95250</xdr:colOff>
      <xdr:row>17</xdr:row>
      <xdr:rowOff>120040</xdr:rowOff>
    </xdr:to>
    <xdr:sp macro="" textlink="">
      <xdr:nvSpPr>
        <xdr:cNvPr id="465" name="楕円 464"/>
        <xdr:cNvSpPr/>
      </xdr:nvSpPr>
      <xdr:spPr>
        <a:xfrm>
          <a:off x="16967200" y="293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161967</xdr:rowOff>
    </xdr:from>
    <xdr:ext cx="762000" cy="259045"/>
    <xdr:sp macro="" textlink="">
      <xdr:nvSpPr>
        <xdr:cNvPr id="466" name="将来負担の状況該当値テキスト"/>
        <xdr:cNvSpPr txBox="1"/>
      </xdr:nvSpPr>
      <xdr:spPr>
        <a:xfrm>
          <a:off x="17106900" y="2905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41605</xdr:rowOff>
    </xdr:from>
    <xdr:to>
      <xdr:col>77</xdr:col>
      <xdr:colOff>95250</xdr:colOff>
      <xdr:row>17</xdr:row>
      <xdr:rowOff>143205</xdr:rowOff>
    </xdr:to>
    <xdr:sp macro="" textlink="">
      <xdr:nvSpPr>
        <xdr:cNvPr id="467" name="楕円 466"/>
        <xdr:cNvSpPr/>
      </xdr:nvSpPr>
      <xdr:spPr>
        <a:xfrm>
          <a:off x="16129000" y="295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127982</xdr:rowOff>
    </xdr:from>
    <xdr:ext cx="736600" cy="259045"/>
    <xdr:sp macro="" textlink="">
      <xdr:nvSpPr>
        <xdr:cNvPr id="468" name="テキスト ボックス 467"/>
        <xdr:cNvSpPr txBox="1"/>
      </xdr:nvSpPr>
      <xdr:spPr>
        <a:xfrm>
          <a:off x="15798800" y="304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117856</xdr:rowOff>
    </xdr:from>
    <xdr:to>
      <xdr:col>73</xdr:col>
      <xdr:colOff>44450</xdr:colOff>
      <xdr:row>18</xdr:row>
      <xdr:rowOff>48006</xdr:rowOff>
    </xdr:to>
    <xdr:sp macro="" textlink="">
      <xdr:nvSpPr>
        <xdr:cNvPr id="469" name="楕円 468"/>
        <xdr:cNvSpPr/>
      </xdr:nvSpPr>
      <xdr:spPr>
        <a:xfrm>
          <a:off x="15240000" y="303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32783</xdr:rowOff>
    </xdr:from>
    <xdr:ext cx="762000" cy="259045"/>
    <xdr:sp macro="" textlink="">
      <xdr:nvSpPr>
        <xdr:cNvPr id="470" name="テキスト ボックス 469"/>
        <xdr:cNvSpPr txBox="1"/>
      </xdr:nvSpPr>
      <xdr:spPr>
        <a:xfrm>
          <a:off x="14909800" y="31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130759</xdr:rowOff>
    </xdr:from>
    <xdr:to>
      <xdr:col>68</xdr:col>
      <xdr:colOff>203200</xdr:colOff>
      <xdr:row>19</xdr:row>
      <xdr:rowOff>60909</xdr:rowOff>
    </xdr:to>
    <xdr:sp macro="" textlink="">
      <xdr:nvSpPr>
        <xdr:cNvPr id="471" name="楕円 470"/>
        <xdr:cNvSpPr/>
      </xdr:nvSpPr>
      <xdr:spPr>
        <a:xfrm>
          <a:off x="14351000" y="321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45686</xdr:rowOff>
    </xdr:from>
    <xdr:ext cx="762000" cy="259045"/>
    <xdr:sp macro="" textlink="">
      <xdr:nvSpPr>
        <xdr:cNvPr id="472" name="テキスト ボックス 471"/>
        <xdr:cNvSpPr txBox="1"/>
      </xdr:nvSpPr>
      <xdr:spPr>
        <a:xfrm>
          <a:off x="14020800" y="330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42316</xdr:rowOff>
    </xdr:from>
    <xdr:to>
      <xdr:col>64</xdr:col>
      <xdr:colOff>152400</xdr:colOff>
      <xdr:row>19</xdr:row>
      <xdr:rowOff>143916</xdr:rowOff>
    </xdr:to>
    <xdr:sp macro="" textlink="">
      <xdr:nvSpPr>
        <xdr:cNvPr id="473" name="楕円 472"/>
        <xdr:cNvSpPr/>
      </xdr:nvSpPr>
      <xdr:spPr>
        <a:xfrm>
          <a:off x="13462000" y="329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128693</xdr:rowOff>
    </xdr:from>
    <xdr:ext cx="762000" cy="259045"/>
    <xdr:sp macro="" textlink="">
      <xdr:nvSpPr>
        <xdr:cNvPr id="474" name="テキスト ボックス 473"/>
        <xdr:cNvSpPr txBox="1"/>
      </xdr:nvSpPr>
      <xdr:spPr>
        <a:xfrm>
          <a:off x="13131800" y="338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14,218
13,951
253.91
8,562,445
8,182,690
264,486
5,384,106
10,505,283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年度まで公営企業で処理していた施設を、平成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年度から指定管理施設に変更したため、異動により普通会計職員人件費が増加した。新規採用職員の抑制を行っているが、依然として人件費に係る経常経費一般財源の割合が多い状況である。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73660</xdr:rowOff>
    </xdr:to>
    <xdr:cxnSp macro="">
      <xdr:nvCxnSpPr>
        <xdr:cNvPr id="61" name="直線コネクタ 60"/>
        <xdr:cNvCxnSpPr/>
      </xdr:nvCxnSpPr>
      <xdr:spPr>
        <a:xfrm flipV="1">
          <a:off x="4826000" y="571246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130810</xdr:rowOff>
    </xdr:to>
    <xdr:cxnSp macro="">
      <xdr:nvCxnSpPr>
        <xdr:cNvPr id="66" name="直線コネクタ 65"/>
        <xdr:cNvCxnSpPr/>
      </xdr:nvCxnSpPr>
      <xdr:spPr>
        <a:xfrm>
          <a:off x="3987800" y="6459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115570</xdr:rowOff>
    </xdr:from>
    <xdr:to>
      <xdr:col>19</xdr:col>
      <xdr:colOff>187325</xdr:colOff>
      <xdr:row>38</xdr:row>
      <xdr:rowOff>27940</xdr:rowOff>
    </xdr:to>
    <xdr:cxnSp macro="">
      <xdr:nvCxnSpPr>
        <xdr:cNvPr id="69" name="直線コネクタ 68"/>
        <xdr:cNvCxnSpPr/>
      </xdr:nvCxnSpPr>
      <xdr:spPr>
        <a:xfrm flipV="1">
          <a:off x="3098800" y="6459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148590</xdr:rowOff>
    </xdr:from>
    <xdr:to>
      <xdr:col>20</xdr:col>
      <xdr:colOff>38100</xdr:colOff>
      <xdr:row>36</xdr:row>
      <xdr:rowOff>78740</xdr:rowOff>
    </xdr:to>
    <xdr:sp macro="" textlink="">
      <xdr:nvSpPr>
        <xdr:cNvPr id="70" name="フローチャート: 判断 69"/>
        <xdr:cNvSpPr/>
      </xdr:nvSpPr>
      <xdr:spPr>
        <a:xfrm>
          <a:off x="3937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88917</xdr:rowOff>
    </xdr:from>
    <xdr:ext cx="736600" cy="259045"/>
    <xdr:sp macro="" textlink="">
      <xdr:nvSpPr>
        <xdr:cNvPr id="71" name="テキスト ボックス 70"/>
        <xdr:cNvSpPr txBox="1"/>
      </xdr:nvSpPr>
      <xdr:spPr>
        <a:xfrm>
          <a:off x="3606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27940</xdr:rowOff>
    </xdr:from>
    <xdr:to>
      <xdr:col>15</xdr:col>
      <xdr:colOff>98425</xdr:colOff>
      <xdr:row>38</xdr:row>
      <xdr:rowOff>149860</xdr:rowOff>
    </xdr:to>
    <xdr:cxnSp macro="">
      <xdr:nvCxnSpPr>
        <xdr:cNvPr id="72" name="直線コネクタ 71"/>
        <xdr:cNvCxnSpPr/>
      </xdr:nvCxnSpPr>
      <xdr:spPr>
        <a:xfrm flipV="1">
          <a:off x="2209800" y="65430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107950</xdr:rowOff>
    </xdr:from>
    <xdr:to>
      <xdr:col>11</xdr:col>
      <xdr:colOff>9525</xdr:colOff>
      <xdr:row>38</xdr:row>
      <xdr:rowOff>149860</xdr:rowOff>
    </xdr:to>
    <xdr:cxnSp macro="">
      <xdr:nvCxnSpPr>
        <xdr:cNvPr id="75" name="直線コネクタ 74"/>
        <xdr:cNvCxnSpPr/>
      </xdr:nvCxnSpPr>
      <xdr:spPr>
        <a:xfrm>
          <a:off x="1320800" y="64516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148590</xdr:rowOff>
    </xdr:from>
    <xdr:to>
      <xdr:col>15</xdr:col>
      <xdr:colOff>149225</xdr:colOff>
      <xdr:row>38</xdr:row>
      <xdr:rowOff>78740</xdr:rowOff>
    </xdr:to>
    <xdr:sp macro="" textlink="">
      <xdr:nvSpPr>
        <xdr:cNvPr id="89" name="楕円 88"/>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63517</xdr:rowOff>
    </xdr:from>
    <xdr:ext cx="762000" cy="259045"/>
    <xdr:sp macro="" textlink="">
      <xdr:nvSpPr>
        <xdr:cNvPr id="90" name="テキスト ボックス 89"/>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99060</xdr:rowOff>
    </xdr:from>
    <xdr:to>
      <xdr:col>11</xdr:col>
      <xdr:colOff>60325</xdr:colOff>
      <xdr:row>39</xdr:row>
      <xdr:rowOff>29210</xdr:rowOff>
    </xdr:to>
    <xdr:sp macro="" textlink="">
      <xdr:nvSpPr>
        <xdr:cNvPr id="91" name="楕円 90"/>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13987</xdr:rowOff>
    </xdr:from>
    <xdr:ext cx="762000" cy="259045"/>
    <xdr:sp macro="" textlink="">
      <xdr:nvSpPr>
        <xdr:cNvPr id="92" name="テキスト ボックス 91"/>
        <xdr:cNvSpPr txBox="1"/>
      </xdr:nvSpPr>
      <xdr:spPr>
        <a:xfrm>
          <a:off x="1828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93" name="楕円 92"/>
        <xdr:cNvSpPr/>
      </xdr:nvSpPr>
      <xdr:spPr>
        <a:xfrm>
          <a:off x="1270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94" name="テキスト ボックス 93"/>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物件費に係る経常経費は全国平均・群馬県平均・類似団体平均を下回っている状況である。今後も突出する事の無いよう注視していく。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34471</xdr:rowOff>
    </xdr:from>
    <xdr:to>
      <xdr:col>82</xdr:col>
      <xdr:colOff>107950</xdr:colOff>
      <xdr:row>21</xdr:row>
      <xdr:rowOff>113393</xdr:rowOff>
    </xdr:to>
    <xdr:cxnSp macro="">
      <xdr:nvCxnSpPr>
        <xdr:cNvPr id="124" name="直線コネクタ 123"/>
        <xdr:cNvCxnSpPr/>
      </xdr:nvCxnSpPr>
      <xdr:spPr>
        <a:xfrm flipV="1">
          <a:off x="16510000" y="2091871"/>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5"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6" name="直線コネクタ 125"/>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34471</xdr:rowOff>
    </xdr:from>
    <xdr:to>
      <xdr:col>82</xdr:col>
      <xdr:colOff>196850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64407</xdr:rowOff>
    </xdr:to>
    <xdr:cxnSp macro="">
      <xdr:nvCxnSpPr>
        <xdr:cNvPr id="129" name="直線コネクタ 128"/>
        <xdr:cNvCxnSpPr/>
      </xdr:nvCxnSpPr>
      <xdr:spPr>
        <a:xfrm flipV="1">
          <a:off x="15671800" y="2603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94541</xdr:rowOff>
    </xdr:from>
    <xdr:ext cx="762000" cy="259045"/>
    <xdr:sp macro="" textlink="">
      <xdr:nvSpPr>
        <xdr:cNvPr id="130" name="物件費平均値テキスト"/>
        <xdr:cNvSpPr txBox="1"/>
      </xdr:nvSpPr>
      <xdr:spPr>
        <a:xfrm>
          <a:off x="16598900" y="2666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122464</xdr:rowOff>
    </xdr:from>
    <xdr:to>
      <xdr:col>82</xdr:col>
      <xdr:colOff>158750</xdr:colOff>
      <xdr:row>16</xdr:row>
      <xdr:rowOff>52614</xdr:rowOff>
    </xdr:to>
    <xdr:sp macro="" textlink="">
      <xdr:nvSpPr>
        <xdr:cNvPr id="131" name="フローチャート: 判断 130"/>
        <xdr:cNvSpPr/>
      </xdr:nvSpPr>
      <xdr:spPr>
        <a:xfrm>
          <a:off x="164592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53521</xdr:rowOff>
    </xdr:from>
    <xdr:to>
      <xdr:col>78</xdr:col>
      <xdr:colOff>69850</xdr:colOff>
      <xdr:row>15</xdr:row>
      <xdr:rowOff>64407</xdr:rowOff>
    </xdr:to>
    <xdr:cxnSp macro="">
      <xdr:nvCxnSpPr>
        <xdr:cNvPr id="132" name="直線コネクタ 131"/>
        <xdr:cNvCxnSpPr/>
      </xdr:nvCxnSpPr>
      <xdr:spPr>
        <a:xfrm>
          <a:off x="14782800" y="26252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100693</xdr:rowOff>
    </xdr:from>
    <xdr:to>
      <xdr:col>78</xdr:col>
      <xdr:colOff>120650</xdr:colOff>
      <xdr:row>16</xdr:row>
      <xdr:rowOff>30843</xdr:rowOff>
    </xdr:to>
    <xdr:sp macro="" textlink="">
      <xdr:nvSpPr>
        <xdr:cNvPr id="133" name="フローチャート: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15620</xdr:rowOff>
    </xdr:from>
    <xdr:ext cx="736600" cy="259045"/>
    <xdr:sp macro="" textlink="">
      <xdr:nvSpPr>
        <xdr:cNvPr id="134" name="テキスト ボックス 133"/>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53521</xdr:rowOff>
    </xdr:from>
    <xdr:to>
      <xdr:col>73</xdr:col>
      <xdr:colOff>180975</xdr:colOff>
      <xdr:row>15</xdr:row>
      <xdr:rowOff>75293</xdr:rowOff>
    </xdr:to>
    <xdr:cxnSp macro="">
      <xdr:nvCxnSpPr>
        <xdr:cNvPr id="135" name="直線コネクタ 134"/>
        <xdr:cNvCxnSpPr/>
      </xdr:nvCxnSpPr>
      <xdr:spPr>
        <a:xfrm flipV="1">
          <a:off x="13893800" y="2625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46264</xdr:rowOff>
    </xdr:from>
    <xdr:to>
      <xdr:col>74</xdr:col>
      <xdr:colOff>31750</xdr:colOff>
      <xdr:row>15</xdr:row>
      <xdr:rowOff>147864</xdr:rowOff>
    </xdr:to>
    <xdr:sp macro="" textlink="">
      <xdr:nvSpPr>
        <xdr:cNvPr id="136" name="フローチャート: 判断 135"/>
        <xdr:cNvSpPr/>
      </xdr:nvSpPr>
      <xdr:spPr>
        <a:xfrm>
          <a:off x="14732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132641</xdr:rowOff>
    </xdr:from>
    <xdr:ext cx="762000" cy="259045"/>
    <xdr:sp macro="" textlink="">
      <xdr:nvSpPr>
        <xdr:cNvPr id="137" name="テキスト ボックス 136"/>
        <xdr:cNvSpPr txBox="1"/>
      </xdr:nvSpPr>
      <xdr:spPr>
        <a:xfrm>
          <a:off x="14401800" y="270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9979</xdr:rowOff>
    </xdr:from>
    <xdr:to>
      <xdr:col>69</xdr:col>
      <xdr:colOff>92075</xdr:colOff>
      <xdr:row>15</xdr:row>
      <xdr:rowOff>75293</xdr:rowOff>
    </xdr:to>
    <xdr:cxnSp macro="">
      <xdr:nvCxnSpPr>
        <xdr:cNvPr id="138" name="直線コネクタ 137"/>
        <xdr:cNvCxnSpPr/>
      </xdr:nvCxnSpPr>
      <xdr:spPr>
        <a:xfrm>
          <a:off x="13004800" y="25817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57150</xdr:rowOff>
    </xdr:from>
    <xdr:to>
      <xdr:col>69</xdr:col>
      <xdr:colOff>142875</xdr:colOff>
      <xdr:row>15</xdr:row>
      <xdr:rowOff>158750</xdr:rowOff>
    </xdr:to>
    <xdr:sp macro="" textlink="">
      <xdr:nvSpPr>
        <xdr:cNvPr id="139" name="フローチャート: 判断 138"/>
        <xdr:cNvSpPr/>
      </xdr:nvSpPr>
      <xdr:spPr>
        <a:xfrm>
          <a:off x="13843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40" name="テキスト ボックス 139"/>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41" name="フローチャート: 判断 140"/>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78213</xdr:rowOff>
    </xdr:from>
    <xdr:ext cx="762000" cy="259045"/>
    <xdr:sp macro="" textlink="">
      <xdr:nvSpPr>
        <xdr:cNvPr id="142" name="テキスト ボックス 141"/>
        <xdr:cNvSpPr txBox="1"/>
      </xdr:nvSpPr>
      <xdr:spPr>
        <a:xfrm>
          <a:off x="12623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13607</xdr:rowOff>
    </xdr:from>
    <xdr:to>
      <xdr:col>78</xdr:col>
      <xdr:colOff>120650</xdr:colOff>
      <xdr:row>15</xdr:row>
      <xdr:rowOff>115207</xdr:rowOff>
    </xdr:to>
    <xdr:sp macro="" textlink="">
      <xdr:nvSpPr>
        <xdr:cNvPr id="150" name="楕円 149"/>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125384</xdr:rowOff>
    </xdr:from>
    <xdr:ext cx="736600" cy="259045"/>
    <xdr:sp macro="" textlink="">
      <xdr:nvSpPr>
        <xdr:cNvPr id="151" name="テキスト ボックス 150"/>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2721</xdr:rowOff>
    </xdr:from>
    <xdr:to>
      <xdr:col>74</xdr:col>
      <xdr:colOff>31750</xdr:colOff>
      <xdr:row>15</xdr:row>
      <xdr:rowOff>104321</xdr:rowOff>
    </xdr:to>
    <xdr:sp macro="" textlink="">
      <xdr:nvSpPr>
        <xdr:cNvPr id="152" name="楕円 151"/>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114498</xdr:rowOff>
    </xdr:from>
    <xdr:ext cx="762000" cy="259045"/>
    <xdr:sp macro="" textlink="">
      <xdr:nvSpPr>
        <xdr:cNvPr id="153" name="テキスト ボックス 152"/>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24493</xdr:rowOff>
    </xdr:from>
    <xdr:to>
      <xdr:col>69</xdr:col>
      <xdr:colOff>142875</xdr:colOff>
      <xdr:row>15</xdr:row>
      <xdr:rowOff>126093</xdr:rowOff>
    </xdr:to>
    <xdr:sp macro="" textlink="">
      <xdr:nvSpPr>
        <xdr:cNvPr id="154" name="楕円 153"/>
        <xdr:cNvSpPr/>
      </xdr:nvSpPr>
      <xdr:spPr>
        <a:xfrm>
          <a:off x="13843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136270</xdr:rowOff>
    </xdr:from>
    <xdr:ext cx="762000" cy="259045"/>
    <xdr:sp macro="" textlink="">
      <xdr:nvSpPr>
        <xdr:cNvPr id="155" name="テキスト ボックス 154"/>
        <xdr:cNvSpPr txBox="1"/>
      </xdr:nvSpPr>
      <xdr:spPr>
        <a:xfrm>
          <a:off x="13512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56" name="楕円 155"/>
        <xdr:cNvSpPr/>
      </xdr:nvSpPr>
      <xdr:spPr>
        <a:xfrm>
          <a:off x="12954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70956</xdr:rowOff>
    </xdr:from>
    <xdr:ext cx="762000" cy="259045"/>
    <xdr:sp macro="" textlink="">
      <xdr:nvSpPr>
        <xdr:cNvPr id="157" name="テキスト ボックス 156"/>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年度と比較して扶助費に係る経常経費が減少した理由は、年金生活者等支援臨時福祉給付金事業等の皆減が主な要因である。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151493</xdr:rowOff>
    </xdr:to>
    <xdr:cxnSp macro="">
      <xdr:nvCxnSpPr>
        <xdr:cNvPr id="187" name="直線コネクタ 186"/>
        <xdr:cNvCxnSpPr/>
      </xdr:nvCxnSpPr>
      <xdr:spPr>
        <a:xfrm flipV="1">
          <a:off x="4826000" y="90424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8" name="扶助費最小値テキスト"/>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9" name="直線コネクタ 188"/>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4535</xdr:rowOff>
    </xdr:from>
    <xdr:to>
      <xdr:col>24</xdr:col>
      <xdr:colOff>25400</xdr:colOff>
      <xdr:row>55</xdr:row>
      <xdr:rowOff>118835</xdr:rowOff>
    </xdr:to>
    <xdr:cxnSp macro="">
      <xdr:nvCxnSpPr>
        <xdr:cNvPr id="192" name="直線コネクタ 191"/>
        <xdr:cNvCxnSpPr/>
      </xdr:nvCxnSpPr>
      <xdr:spPr>
        <a:xfrm flipV="1">
          <a:off x="3987800" y="943428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89099</xdr:rowOff>
    </xdr:from>
    <xdr:ext cx="762000" cy="259045"/>
    <xdr:sp macro="" textlink="">
      <xdr:nvSpPr>
        <xdr:cNvPr id="193" name="扶助費平均値テキスト"/>
        <xdr:cNvSpPr txBox="1"/>
      </xdr:nvSpPr>
      <xdr:spPr>
        <a:xfrm>
          <a:off x="4914900" y="95188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117022</xdr:rowOff>
    </xdr:from>
    <xdr:to>
      <xdr:col>24</xdr:col>
      <xdr:colOff>76200</xdr:colOff>
      <xdr:row>56</xdr:row>
      <xdr:rowOff>47172</xdr:rowOff>
    </xdr:to>
    <xdr:sp macro="" textlink="">
      <xdr:nvSpPr>
        <xdr:cNvPr id="194" name="フローチャート: 判断 193"/>
        <xdr:cNvSpPr/>
      </xdr:nvSpPr>
      <xdr:spPr>
        <a:xfrm>
          <a:off x="47752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118835</xdr:rowOff>
    </xdr:to>
    <xdr:cxnSp macro="">
      <xdr:nvCxnSpPr>
        <xdr:cNvPr id="195" name="直線コネクタ 194"/>
        <xdr:cNvCxnSpPr/>
      </xdr:nvCxnSpPr>
      <xdr:spPr>
        <a:xfrm>
          <a:off x="3098800" y="93853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84365</xdr:rowOff>
    </xdr:from>
    <xdr:to>
      <xdr:col>20</xdr:col>
      <xdr:colOff>38100</xdr:colOff>
      <xdr:row>56</xdr:row>
      <xdr:rowOff>14515</xdr:rowOff>
    </xdr:to>
    <xdr:sp macro="" textlink="">
      <xdr:nvSpPr>
        <xdr:cNvPr id="196" name="フローチャート: 判断 195"/>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170742</xdr:rowOff>
    </xdr:from>
    <xdr:ext cx="736600" cy="259045"/>
    <xdr:sp macro="" textlink="">
      <xdr:nvSpPr>
        <xdr:cNvPr id="197" name="テキスト ボックス 196"/>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102507</xdr:rowOff>
    </xdr:from>
    <xdr:to>
      <xdr:col>15</xdr:col>
      <xdr:colOff>98425</xdr:colOff>
      <xdr:row>54</xdr:row>
      <xdr:rowOff>127000</xdr:rowOff>
    </xdr:to>
    <xdr:cxnSp macro="">
      <xdr:nvCxnSpPr>
        <xdr:cNvPr id="198" name="直線コネクタ 197"/>
        <xdr:cNvCxnSpPr/>
      </xdr:nvCxnSpPr>
      <xdr:spPr>
        <a:xfrm>
          <a:off x="2209800" y="91893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9" name="フローチャート: 判断 198"/>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200" name="テキスト ボックス 199"/>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86178</xdr:rowOff>
    </xdr:from>
    <xdr:to>
      <xdr:col>11</xdr:col>
      <xdr:colOff>9525</xdr:colOff>
      <xdr:row>53</xdr:row>
      <xdr:rowOff>102507</xdr:rowOff>
    </xdr:to>
    <xdr:cxnSp macro="">
      <xdr:nvCxnSpPr>
        <xdr:cNvPr id="201" name="直線コネクタ 200"/>
        <xdr:cNvCxnSpPr/>
      </xdr:nvCxnSpPr>
      <xdr:spPr>
        <a:xfrm>
          <a:off x="1320800" y="91730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202" name="フローチャート: 判断 201"/>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203" name="テキスト ボックス 202"/>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04" name="フローチャート: 判断 203"/>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05" name="テキスト ボックス 204"/>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11" name="楕円 210"/>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12"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13" name="楕円 212"/>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14" name="テキスト ボックス 213"/>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5" name="楕円 214"/>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6" name="テキスト ボックス 215"/>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51707</xdr:rowOff>
    </xdr:from>
    <xdr:to>
      <xdr:col>11</xdr:col>
      <xdr:colOff>60325</xdr:colOff>
      <xdr:row>53</xdr:row>
      <xdr:rowOff>153307</xdr:rowOff>
    </xdr:to>
    <xdr:sp macro="" textlink="">
      <xdr:nvSpPr>
        <xdr:cNvPr id="217" name="楕円 216"/>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163484</xdr:rowOff>
    </xdr:from>
    <xdr:ext cx="762000" cy="259045"/>
    <xdr:sp macro="" textlink="">
      <xdr:nvSpPr>
        <xdr:cNvPr id="218" name="テキスト ボックス 217"/>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35378</xdr:rowOff>
    </xdr:from>
    <xdr:to>
      <xdr:col>6</xdr:col>
      <xdr:colOff>171450</xdr:colOff>
      <xdr:row>53</xdr:row>
      <xdr:rowOff>136978</xdr:rowOff>
    </xdr:to>
    <xdr:sp macro="" textlink="">
      <xdr:nvSpPr>
        <xdr:cNvPr id="219" name="楕円 218"/>
        <xdr:cNvSpPr/>
      </xdr:nvSpPr>
      <xdr:spPr>
        <a:xfrm>
          <a:off x="1270000" y="91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147155</xdr:rowOff>
    </xdr:from>
    <xdr:ext cx="762000" cy="259045"/>
    <xdr:sp macro="" textlink="">
      <xdr:nvSpPr>
        <xdr:cNvPr id="220" name="テキスト ボックス 219"/>
        <xdr:cNvSpPr txBox="1"/>
      </xdr:nvSpPr>
      <xdr:spPr>
        <a:xfrm>
          <a:off x="939800" y="889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公営企業会計に対する公債費繰出しや赤字補てん繰出しも増加傾向にある。公営企業会計にあっては独立採算の原則に則り、料金の適正化を図りつつ普通会計への負担軽減に努めていく。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8890</xdr:rowOff>
    </xdr:to>
    <xdr:cxnSp macro="">
      <xdr:nvCxnSpPr>
        <xdr:cNvPr id="248" name="直線コネクタ 247"/>
        <xdr:cNvCxnSpPr/>
      </xdr:nvCxnSpPr>
      <xdr:spPr>
        <a:xfrm flipV="1">
          <a:off x="16510000" y="90347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9"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50" name="直線コネクタ 249"/>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51"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52" name="直線コネクタ 251"/>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111760</xdr:rowOff>
    </xdr:from>
    <xdr:to>
      <xdr:col>82</xdr:col>
      <xdr:colOff>107950</xdr:colOff>
      <xdr:row>55</xdr:row>
      <xdr:rowOff>1270</xdr:rowOff>
    </xdr:to>
    <xdr:cxnSp macro="">
      <xdr:nvCxnSpPr>
        <xdr:cNvPr id="253" name="直線コネクタ 252"/>
        <xdr:cNvCxnSpPr/>
      </xdr:nvCxnSpPr>
      <xdr:spPr>
        <a:xfrm>
          <a:off x="15671800" y="93700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154957</xdr:rowOff>
    </xdr:from>
    <xdr:ext cx="762000" cy="259045"/>
    <xdr:sp macro="" textlink="">
      <xdr:nvSpPr>
        <xdr:cNvPr id="254" name="その他平均値テキスト"/>
        <xdr:cNvSpPr txBox="1"/>
      </xdr:nvSpPr>
      <xdr:spPr>
        <a:xfrm>
          <a:off x="16598900" y="94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11430</xdr:rowOff>
    </xdr:from>
    <xdr:to>
      <xdr:col>82</xdr:col>
      <xdr:colOff>158750</xdr:colOff>
      <xdr:row>55</xdr:row>
      <xdr:rowOff>113030</xdr:rowOff>
    </xdr:to>
    <xdr:sp macro="" textlink="">
      <xdr:nvSpPr>
        <xdr:cNvPr id="255" name="フローチャート: 判断 254"/>
        <xdr:cNvSpPr/>
      </xdr:nvSpPr>
      <xdr:spPr>
        <a:xfrm>
          <a:off x="16459200" y="944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27940</xdr:rowOff>
    </xdr:from>
    <xdr:to>
      <xdr:col>78</xdr:col>
      <xdr:colOff>69850</xdr:colOff>
      <xdr:row>54</xdr:row>
      <xdr:rowOff>111760</xdr:rowOff>
    </xdr:to>
    <xdr:cxnSp macro="">
      <xdr:nvCxnSpPr>
        <xdr:cNvPr id="256" name="直線コネクタ 255"/>
        <xdr:cNvCxnSpPr/>
      </xdr:nvCxnSpPr>
      <xdr:spPr>
        <a:xfrm>
          <a:off x="14782800" y="9286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152400</xdr:rowOff>
    </xdr:from>
    <xdr:to>
      <xdr:col>78</xdr:col>
      <xdr:colOff>120650</xdr:colOff>
      <xdr:row>55</xdr:row>
      <xdr:rowOff>82550</xdr:rowOff>
    </xdr:to>
    <xdr:sp macro="" textlink="">
      <xdr:nvSpPr>
        <xdr:cNvPr id="257" name="フローチャート: 判断 256"/>
        <xdr:cNvSpPr/>
      </xdr:nvSpPr>
      <xdr:spPr>
        <a:xfrm>
          <a:off x="15621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67327</xdr:rowOff>
    </xdr:from>
    <xdr:ext cx="736600" cy="259045"/>
    <xdr:sp macro="" textlink="">
      <xdr:nvSpPr>
        <xdr:cNvPr id="258" name="テキスト ボックス 257"/>
        <xdr:cNvSpPr txBox="1"/>
      </xdr:nvSpPr>
      <xdr:spPr>
        <a:xfrm>
          <a:off x="15290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27940</xdr:rowOff>
    </xdr:from>
    <xdr:to>
      <xdr:col>73</xdr:col>
      <xdr:colOff>180975</xdr:colOff>
      <xdr:row>54</xdr:row>
      <xdr:rowOff>35560</xdr:rowOff>
    </xdr:to>
    <xdr:cxnSp macro="">
      <xdr:nvCxnSpPr>
        <xdr:cNvPr id="259" name="直線コネクタ 258"/>
        <xdr:cNvCxnSpPr/>
      </xdr:nvCxnSpPr>
      <xdr:spPr>
        <a:xfrm flipV="1">
          <a:off x="13893800" y="9286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121920</xdr:rowOff>
    </xdr:from>
    <xdr:to>
      <xdr:col>74</xdr:col>
      <xdr:colOff>31750</xdr:colOff>
      <xdr:row>55</xdr:row>
      <xdr:rowOff>52070</xdr:rowOff>
    </xdr:to>
    <xdr:sp macro="" textlink="">
      <xdr:nvSpPr>
        <xdr:cNvPr id="260" name="フローチャート: 判断 259"/>
        <xdr:cNvSpPr/>
      </xdr:nvSpPr>
      <xdr:spPr>
        <a:xfrm>
          <a:off x="14732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36847</xdr:rowOff>
    </xdr:from>
    <xdr:ext cx="762000" cy="259045"/>
    <xdr:sp macro="" textlink="">
      <xdr:nvSpPr>
        <xdr:cNvPr id="261" name="テキスト ボックス 260"/>
        <xdr:cNvSpPr txBox="1"/>
      </xdr:nvSpPr>
      <xdr:spPr>
        <a:xfrm>
          <a:off x="14401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xdr:rowOff>
    </xdr:from>
    <xdr:to>
      <xdr:col>69</xdr:col>
      <xdr:colOff>92075</xdr:colOff>
      <xdr:row>54</xdr:row>
      <xdr:rowOff>35560</xdr:rowOff>
    </xdr:to>
    <xdr:cxnSp macro="">
      <xdr:nvCxnSpPr>
        <xdr:cNvPr id="262" name="直線コネクタ 261"/>
        <xdr:cNvCxnSpPr/>
      </xdr:nvCxnSpPr>
      <xdr:spPr>
        <a:xfrm>
          <a:off x="13004800" y="9263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129540</xdr:rowOff>
    </xdr:from>
    <xdr:to>
      <xdr:col>69</xdr:col>
      <xdr:colOff>142875</xdr:colOff>
      <xdr:row>55</xdr:row>
      <xdr:rowOff>59690</xdr:rowOff>
    </xdr:to>
    <xdr:sp macro="" textlink="">
      <xdr:nvSpPr>
        <xdr:cNvPr id="263" name="フローチャート: 判断 262"/>
        <xdr:cNvSpPr/>
      </xdr:nvSpPr>
      <xdr:spPr>
        <a:xfrm>
          <a:off x="13843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44467</xdr:rowOff>
    </xdr:from>
    <xdr:ext cx="762000" cy="259045"/>
    <xdr:sp macro="" textlink="">
      <xdr:nvSpPr>
        <xdr:cNvPr id="264" name="テキスト ボックス 263"/>
        <xdr:cNvSpPr txBox="1"/>
      </xdr:nvSpPr>
      <xdr:spPr>
        <a:xfrm>
          <a:off x="13512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91440</xdr:rowOff>
    </xdr:from>
    <xdr:to>
      <xdr:col>65</xdr:col>
      <xdr:colOff>53975</xdr:colOff>
      <xdr:row>55</xdr:row>
      <xdr:rowOff>21590</xdr:rowOff>
    </xdr:to>
    <xdr:sp macro="" textlink="">
      <xdr:nvSpPr>
        <xdr:cNvPr id="265" name="フローチャート: 判断 264"/>
        <xdr:cNvSpPr/>
      </xdr:nvSpPr>
      <xdr:spPr>
        <a:xfrm>
          <a:off x="12954000" y="934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6367</xdr:rowOff>
    </xdr:from>
    <xdr:ext cx="762000" cy="259045"/>
    <xdr:sp macro="" textlink="">
      <xdr:nvSpPr>
        <xdr:cNvPr id="266" name="テキスト ボックス 265"/>
        <xdr:cNvSpPr txBox="1"/>
      </xdr:nvSpPr>
      <xdr:spPr>
        <a:xfrm>
          <a:off x="12623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72" name="楕円 271"/>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73" name="その他該当値テキスト"/>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60960</xdr:rowOff>
    </xdr:from>
    <xdr:to>
      <xdr:col>78</xdr:col>
      <xdr:colOff>120650</xdr:colOff>
      <xdr:row>54</xdr:row>
      <xdr:rowOff>162560</xdr:rowOff>
    </xdr:to>
    <xdr:sp macro="" textlink="">
      <xdr:nvSpPr>
        <xdr:cNvPr id="274" name="楕円 273"/>
        <xdr:cNvSpPr/>
      </xdr:nvSpPr>
      <xdr:spPr>
        <a:xfrm>
          <a:off x="15621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1287</xdr:rowOff>
    </xdr:from>
    <xdr:ext cx="736600" cy="259045"/>
    <xdr:sp macro="" textlink="">
      <xdr:nvSpPr>
        <xdr:cNvPr id="275" name="テキスト ボックス 274"/>
        <xdr:cNvSpPr txBox="1"/>
      </xdr:nvSpPr>
      <xdr:spPr>
        <a:xfrm>
          <a:off x="15290800" y="908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148590</xdr:rowOff>
    </xdr:from>
    <xdr:to>
      <xdr:col>74</xdr:col>
      <xdr:colOff>31750</xdr:colOff>
      <xdr:row>54</xdr:row>
      <xdr:rowOff>78740</xdr:rowOff>
    </xdr:to>
    <xdr:sp macro="" textlink="">
      <xdr:nvSpPr>
        <xdr:cNvPr id="276" name="楕円 275"/>
        <xdr:cNvSpPr/>
      </xdr:nvSpPr>
      <xdr:spPr>
        <a:xfrm>
          <a:off x="14732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88917</xdr:rowOff>
    </xdr:from>
    <xdr:ext cx="762000" cy="259045"/>
    <xdr:sp macro="" textlink="">
      <xdr:nvSpPr>
        <xdr:cNvPr id="277" name="テキスト ボックス 276"/>
        <xdr:cNvSpPr txBox="1"/>
      </xdr:nvSpPr>
      <xdr:spPr>
        <a:xfrm>
          <a:off x="14401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156210</xdr:rowOff>
    </xdr:from>
    <xdr:to>
      <xdr:col>69</xdr:col>
      <xdr:colOff>142875</xdr:colOff>
      <xdr:row>54</xdr:row>
      <xdr:rowOff>86360</xdr:rowOff>
    </xdr:to>
    <xdr:sp macro="" textlink="">
      <xdr:nvSpPr>
        <xdr:cNvPr id="278" name="楕円 277"/>
        <xdr:cNvSpPr/>
      </xdr:nvSpPr>
      <xdr:spPr>
        <a:xfrm>
          <a:off x="13843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96537</xdr:rowOff>
    </xdr:from>
    <xdr:ext cx="762000" cy="259045"/>
    <xdr:sp macro="" textlink="">
      <xdr:nvSpPr>
        <xdr:cNvPr id="279" name="テキスト ボックス 278"/>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125730</xdr:rowOff>
    </xdr:from>
    <xdr:to>
      <xdr:col>65</xdr:col>
      <xdr:colOff>53975</xdr:colOff>
      <xdr:row>54</xdr:row>
      <xdr:rowOff>55880</xdr:rowOff>
    </xdr:to>
    <xdr:sp macro="" textlink="">
      <xdr:nvSpPr>
        <xdr:cNvPr id="280" name="楕円 279"/>
        <xdr:cNvSpPr/>
      </xdr:nvSpPr>
      <xdr:spPr>
        <a:xfrm>
          <a:off x="12954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66057</xdr:rowOff>
    </xdr:from>
    <xdr:ext cx="762000" cy="259045"/>
    <xdr:sp macro="" textlink="">
      <xdr:nvSpPr>
        <xdr:cNvPr id="281" name="テキスト ボックス 280"/>
        <xdr:cNvSpPr txBox="1"/>
      </xdr:nvSpPr>
      <xdr:spPr>
        <a:xfrm>
          <a:off x="12623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補助費等に係る経常経費は平成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年度までは類似団体平均を上回っていたが、一部事務組合負担金及び企業立地促進補助金が減少した事により平成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年度は類似団体平均を下回った。</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30662</xdr:rowOff>
    </xdr:to>
    <xdr:cxnSp macro="">
      <xdr:nvCxnSpPr>
        <xdr:cNvPr id="310" name="直線コネクタ 309"/>
        <xdr:cNvCxnSpPr/>
      </xdr:nvCxnSpPr>
      <xdr:spPr>
        <a:xfrm flipV="1">
          <a:off x="16510000" y="5760357"/>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2739</xdr:rowOff>
    </xdr:from>
    <xdr:ext cx="762000" cy="259045"/>
    <xdr:sp macro="" textlink="">
      <xdr:nvSpPr>
        <xdr:cNvPr id="311" name="補助費等最小値テキスト"/>
        <xdr:cNvSpPr txBox="1"/>
      </xdr:nvSpPr>
      <xdr:spPr>
        <a:xfrm>
          <a:off x="16598900" y="703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30662</xdr:rowOff>
    </xdr:from>
    <xdr:to>
      <xdr:col>82</xdr:col>
      <xdr:colOff>196850</xdr:colOff>
      <xdr:row>41</xdr:row>
      <xdr:rowOff>30662</xdr:rowOff>
    </xdr:to>
    <xdr:cxnSp macro="">
      <xdr:nvCxnSpPr>
        <xdr:cNvPr id="312" name="直線コネクタ 311"/>
        <xdr:cNvCxnSpPr/>
      </xdr:nvCxnSpPr>
      <xdr:spPr>
        <a:xfrm>
          <a:off x="16421100" y="7060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3"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4" name="直線コネクタ 313"/>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141696</xdr:rowOff>
    </xdr:from>
    <xdr:to>
      <xdr:col>82</xdr:col>
      <xdr:colOff>107950</xdr:colOff>
      <xdr:row>38</xdr:row>
      <xdr:rowOff>29028</xdr:rowOff>
    </xdr:to>
    <xdr:cxnSp macro="">
      <xdr:nvCxnSpPr>
        <xdr:cNvPr id="315" name="直線コネクタ 314"/>
        <xdr:cNvCxnSpPr/>
      </xdr:nvCxnSpPr>
      <xdr:spPr>
        <a:xfrm flipV="1">
          <a:off x="15671800" y="6485346"/>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89099</xdr:rowOff>
    </xdr:from>
    <xdr:ext cx="762000" cy="259045"/>
    <xdr:sp macro="" textlink="">
      <xdr:nvSpPr>
        <xdr:cNvPr id="316"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17" name="フローチャート: 判断 316"/>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29028</xdr:rowOff>
    </xdr:from>
    <xdr:to>
      <xdr:col>78</xdr:col>
      <xdr:colOff>69850</xdr:colOff>
      <xdr:row>38</xdr:row>
      <xdr:rowOff>55154</xdr:rowOff>
    </xdr:to>
    <xdr:cxnSp macro="">
      <xdr:nvCxnSpPr>
        <xdr:cNvPr id="318" name="直線コネクタ 317"/>
        <xdr:cNvCxnSpPr/>
      </xdr:nvCxnSpPr>
      <xdr:spPr>
        <a:xfrm flipV="1">
          <a:off x="14782800" y="65441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97427</xdr:rowOff>
    </xdr:from>
    <xdr:to>
      <xdr:col>78</xdr:col>
      <xdr:colOff>120650</xdr:colOff>
      <xdr:row>38</xdr:row>
      <xdr:rowOff>27577</xdr:rowOff>
    </xdr:to>
    <xdr:sp macro="" textlink="">
      <xdr:nvSpPr>
        <xdr:cNvPr id="319" name="フローチャート: 判断 318"/>
        <xdr:cNvSpPr/>
      </xdr:nvSpPr>
      <xdr:spPr>
        <a:xfrm>
          <a:off x="15621000" y="644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37754</xdr:rowOff>
    </xdr:from>
    <xdr:ext cx="736600" cy="259045"/>
    <xdr:sp macro="" textlink="">
      <xdr:nvSpPr>
        <xdr:cNvPr id="320" name="テキスト ボックス 319"/>
        <xdr:cNvSpPr txBox="1"/>
      </xdr:nvSpPr>
      <xdr:spPr>
        <a:xfrm>
          <a:off x="15290800" y="6209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22497</xdr:rowOff>
    </xdr:from>
    <xdr:to>
      <xdr:col>73</xdr:col>
      <xdr:colOff>180975</xdr:colOff>
      <xdr:row>38</xdr:row>
      <xdr:rowOff>55154</xdr:rowOff>
    </xdr:to>
    <xdr:cxnSp macro="">
      <xdr:nvCxnSpPr>
        <xdr:cNvPr id="321" name="直線コネクタ 320"/>
        <xdr:cNvCxnSpPr/>
      </xdr:nvCxnSpPr>
      <xdr:spPr>
        <a:xfrm>
          <a:off x="13893800" y="65375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103958</xdr:rowOff>
    </xdr:from>
    <xdr:to>
      <xdr:col>74</xdr:col>
      <xdr:colOff>31750</xdr:colOff>
      <xdr:row>38</xdr:row>
      <xdr:rowOff>34108</xdr:rowOff>
    </xdr:to>
    <xdr:sp macro="" textlink="">
      <xdr:nvSpPr>
        <xdr:cNvPr id="322" name="フローチャート: 判断 321"/>
        <xdr:cNvSpPr/>
      </xdr:nvSpPr>
      <xdr:spPr>
        <a:xfrm>
          <a:off x="14732000" y="64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44285</xdr:rowOff>
    </xdr:from>
    <xdr:ext cx="762000" cy="259045"/>
    <xdr:sp macro="" textlink="">
      <xdr:nvSpPr>
        <xdr:cNvPr id="323" name="テキスト ボックス 322"/>
        <xdr:cNvSpPr txBox="1"/>
      </xdr:nvSpPr>
      <xdr:spPr>
        <a:xfrm>
          <a:off x="14401800" y="62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22497</xdr:rowOff>
    </xdr:from>
    <xdr:to>
      <xdr:col>69</xdr:col>
      <xdr:colOff>92075</xdr:colOff>
      <xdr:row>38</xdr:row>
      <xdr:rowOff>55154</xdr:rowOff>
    </xdr:to>
    <xdr:cxnSp macro="">
      <xdr:nvCxnSpPr>
        <xdr:cNvPr id="324" name="直線コネクタ 323"/>
        <xdr:cNvCxnSpPr/>
      </xdr:nvCxnSpPr>
      <xdr:spPr>
        <a:xfrm flipV="1">
          <a:off x="13004800" y="65375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71301</xdr:rowOff>
    </xdr:from>
    <xdr:to>
      <xdr:col>69</xdr:col>
      <xdr:colOff>142875</xdr:colOff>
      <xdr:row>38</xdr:row>
      <xdr:rowOff>1451</xdr:rowOff>
    </xdr:to>
    <xdr:sp macro="" textlink="">
      <xdr:nvSpPr>
        <xdr:cNvPr id="325" name="フローチャート: 判断 324"/>
        <xdr:cNvSpPr/>
      </xdr:nvSpPr>
      <xdr:spPr>
        <a:xfrm>
          <a:off x="138430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11628</xdr:rowOff>
    </xdr:from>
    <xdr:ext cx="762000" cy="259045"/>
    <xdr:sp macro="" textlink="">
      <xdr:nvSpPr>
        <xdr:cNvPr id="326" name="テキスト ボックス 325"/>
        <xdr:cNvSpPr txBox="1"/>
      </xdr:nvSpPr>
      <xdr:spPr>
        <a:xfrm>
          <a:off x="13512800" y="618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71301</xdr:rowOff>
    </xdr:from>
    <xdr:to>
      <xdr:col>65</xdr:col>
      <xdr:colOff>53975</xdr:colOff>
      <xdr:row>38</xdr:row>
      <xdr:rowOff>1451</xdr:rowOff>
    </xdr:to>
    <xdr:sp macro="" textlink="">
      <xdr:nvSpPr>
        <xdr:cNvPr id="327" name="フローチャート: 判断 326"/>
        <xdr:cNvSpPr/>
      </xdr:nvSpPr>
      <xdr:spPr>
        <a:xfrm>
          <a:off x="129540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11628</xdr:rowOff>
    </xdr:from>
    <xdr:ext cx="762000" cy="259045"/>
    <xdr:sp macro="" textlink="">
      <xdr:nvSpPr>
        <xdr:cNvPr id="328" name="テキスト ボックス 327"/>
        <xdr:cNvSpPr txBox="1"/>
      </xdr:nvSpPr>
      <xdr:spPr>
        <a:xfrm>
          <a:off x="12623800" y="6183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90896</xdr:rowOff>
    </xdr:from>
    <xdr:to>
      <xdr:col>82</xdr:col>
      <xdr:colOff>158750</xdr:colOff>
      <xdr:row>38</xdr:row>
      <xdr:rowOff>21045</xdr:rowOff>
    </xdr:to>
    <xdr:sp macro="" textlink="">
      <xdr:nvSpPr>
        <xdr:cNvPr id="334" name="楕円 333"/>
        <xdr:cNvSpPr/>
      </xdr:nvSpPr>
      <xdr:spPr>
        <a:xfrm>
          <a:off x="16459200" y="6434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107423</xdr:rowOff>
    </xdr:from>
    <xdr:ext cx="762000" cy="259045"/>
    <xdr:sp macro="" textlink="">
      <xdr:nvSpPr>
        <xdr:cNvPr id="335" name="補助費等該当値テキスト"/>
        <xdr:cNvSpPr txBox="1"/>
      </xdr:nvSpPr>
      <xdr:spPr>
        <a:xfrm>
          <a:off x="16598900" y="6279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149678</xdr:rowOff>
    </xdr:from>
    <xdr:to>
      <xdr:col>78</xdr:col>
      <xdr:colOff>120650</xdr:colOff>
      <xdr:row>38</xdr:row>
      <xdr:rowOff>79828</xdr:rowOff>
    </xdr:to>
    <xdr:sp macro="" textlink="">
      <xdr:nvSpPr>
        <xdr:cNvPr id="336" name="楕円 335"/>
        <xdr:cNvSpPr/>
      </xdr:nvSpPr>
      <xdr:spPr>
        <a:xfrm>
          <a:off x="15621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64605</xdr:rowOff>
    </xdr:from>
    <xdr:ext cx="736600" cy="259045"/>
    <xdr:sp macro="" textlink="">
      <xdr:nvSpPr>
        <xdr:cNvPr id="337" name="テキスト ボックス 336"/>
        <xdr:cNvSpPr txBox="1"/>
      </xdr:nvSpPr>
      <xdr:spPr>
        <a:xfrm>
          <a:off x="15290800" y="657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4354</xdr:rowOff>
    </xdr:from>
    <xdr:to>
      <xdr:col>74</xdr:col>
      <xdr:colOff>31750</xdr:colOff>
      <xdr:row>38</xdr:row>
      <xdr:rowOff>105954</xdr:rowOff>
    </xdr:to>
    <xdr:sp macro="" textlink="">
      <xdr:nvSpPr>
        <xdr:cNvPr id="338" name="楕円 337"/>
        <xdr:cNvSpPr/>
      </xdr:nvSpPr>
      <xdr:spPr>
        <a:xfrm>
          <a:off x="147320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90731</xdr:rowOff>
    </xdr:from>
    <xdr:ext cx="762000" cy="259045"/>
    <xdr:sp macro="" textlink="">
      <xdr:nvSpPr>
        <xdr:cNvPr id="339" name="テキスト ボックス 338"/>
        <xdr:cNvSpPr txBox="1"/>
      </xdr:nvSpPr>
      <xdr:spPr>
        <a:xfrm>
          <a:off x="14401800" y="660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143147</xdr:rowOff>
    </xdr:from>
    <xdr:to>
      <xdr:col>69</xdr:col>
      <xdr:colOff>142875</xdr:colOff>
      <xdr:row>38</xdr:row>
      <xdr:rowOff>73297</xdr:rowOff>
    </xdr:to>
    <xdr:sp macro="" textlink="">
      <xdr:nvSpPr>
        <xdr:cNvPr id="340" name="楕円 339"/>
        <xdr:cNvSpPr/>
      </xdr:nvSpPr>
      <xdr:spPr>
        <a:xfrm>
          <a:off x="13843000" y="64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58074</xdr:rowOff>
    </xdr:from>
    <xdr:ext cx="762000" cy="259045"/>
    <xdr:sp macro="" textlink="">
      <xdr:nvSpPr>
        <xdr:cNvPr id="341" name="テキスト ボックス 340"/>
        <xdr:cNvSpPr txBox="1"/>
      </xdr:nvSpPr>
      <xdr:spPr>
        <a:xfrm>
          <a:off x="13512800" y="657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4354</xdr:rowOff>
    </xdr:from>
    <xdr:to>
      <xdr:col>65</xdr:col>
      <xdr:colOff>53975</xdr:colOff>
      <xdr:row>38</xdr:row>
      <xdr:rowOff>105954</xdr:rowOff>
    </xdr:to>
    <xdr:sp macro="" textlink="">
      <xdr:nvSpPr>
        <xdr:cNvPr id="342" name="楕円 341"/>
        <xdr:cNvSpPr/>
      </xdr:nvSpPr>
      <xdr:spPr>
        <a:xfrm>
          <a:off x="12954000" y="65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90731</xdr:rowOff>
    </xdr:from>
    <xdr:ext cx="762000" cy="259045"/>
    <xdr:sp macro="" textlink="">
      <xdr:nvSpPr>
        <xdr:cNvPr id="343" name="テキスト ボックス 342"/>
        <xdr:cNvSpPr txBox="1"/>
      </xdr:nvSpPr>
      <xdr:spPr>
        <a:xfrm>
          <a:off x="12623800" y="6605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実質公債費比率が高い状況でも判るとおり、公債費に係る経常経費も類似団体平均を上回っている状況である。今後も引き続き新規発行債の抑制に努めていく。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19558</xdr:rowOff>
    </xdr:from>
    <xdr:to>
      <xdr:col>24</xdr:col>
      <xdr:colOff>25400</xdr:colOff>
      <xdr:row>80</xdr:row>
      <xdr:rowOff>85852</xdr:rowOff>
    </xdr:to>
    <xdr:cxnSp macro="">
      <xdr:nvCxnSpPr>
        <xdr:cNvPr id="368" name="直線コネクタ 367"/>
        <xdr:cNvCxnSpPr/>
      </xdr:nvCxnSpPr>
      <xdr:spPr>
        <a:xfrm flipV="1">
          <a:off x="4826000" y="1287830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9"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0" name="直線コネクタ 369"/>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105935</xdr:rowOff>
    </xdr:from>
    <xdr:ext cx="762000" cy="259045"/>
    <xdr:sp macro="" textlink="">
      <xdr:nvSpPr>
        <xdr:cNvPr id="371" name="公債費最大値テキスト"/>
        <xdr:cNvSpPr txBox="1"/>
      </xdr:nvSpPr>
      <xdr:spPr>
        <a:xfrm>
          <a:off x="4914900" y="1262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19558</xdr:rowOff>
    </xdr:from>
    <xdr:to>
      <xdr:col>24</xdr:col>
      <xdr:colOff>114300</xdr:colOff>
      <xdr:row>75</xdr:row>
      <xdr:rowOff>19558</xdr:rowOff>
    </xdr:to>
    <xdr:cxnSp macro="">
      <xdr:nvCxnSpPr>
        <xdr:cNvPr id="372" name="直線コネクタ 371"/>
        <xdr:cNvCxnSpPr/>
      </xdr:nvCxnSpPr>
      <xdr:spPr>
        <a:xfrm>
          <a:off x="4737100" y="1287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90424</xdr:rowOff>
    </xdr:from>
    <xdr:to>
      <xdr:col>24</xdr:col>
      <xdr:colOff>25400</xdr:colOff>
      <xdr:row>78</xdr:row>
      <xdr:rowOff>99568</xdr:rowOff>
    </xdr:to>
    <xdr:cxnSp macro="">
      <xdr:nvCxnSpPr>
        <xdr:cNvPr id="373" name="直線コネクタ 372"/>
        <xdr:cNvCxnSpPr/>
      </xdr:nvCxnSpPr>
      <xdr:spPr>
        <a:xfrm flipV="1">
          <a:off x="3987800" y="134635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76725</xdr:rowOff>
    </xdr:from>
    <xdr:ext cx="762000" cy="259045"/>
    <xdr:sp macro="" textlink="">
      <xdr:nvSpPr>
        <xdr:cNvPr id="374" name="公債費平均値テキスト"/>
        <xdr:cNvSpPr txBox="1"/>
      </xdr:nvSpPr>
      <xdr:spPr>
        <a:xfrm>
          <a:off x="4914900" y="1310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60198</xdr:rowOff>
    </xdr:from>
    <xdr:to>
      <xdr:col>24</xdr:col>
      <xdr:colOff>76200</xdr:colOff>
      <xdr:row>77</xdr:row>
      <xdr:rowOff>161798</xdr:rowOff>
    </xdr:to>
    <xdr:sp macro="" textlink="">
      <xdr:nvSpPr>
        <xdr:cNvPr id="375" name="フローチャート: 判断 374"/>
        <xdr:cNvSpPr/>
      </xdr:nvSpPr>
      <xdr:spPr>
        <a:xfrm>
          <a:off x="47752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72137</xdr:rowOff>
    </xdr:from>
    <xdr:to>
      <xdr:col>19</xdr:col>
      <xdr:colOff>187325</xdr:colOff>
      <xdr:row>78</xdr:row>
      <xdr:rowOff>99568</xdr:rowOff>
    </xdr:to>
    <xdr:cxnSp macro="">
      <xdr:nvCxnSpPr>
        <xdr:cNvPr id="376" name="直線コネクタ 375"/>
        <xdr:cNvCxnSpPr/>
      </xdr:nvCxnSpPr>
      <xdr:spPr>
        <a:xfrm>
          <a:off x="3098800" y="134452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77" name="フローチャート: 判断 376"/>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78" name="テキスト ボックス 377"/>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72137</xdr:rowOff>
    </xdr:from>
    <xdr:to>
      <xdr:col>15</xdr:col>
      <xdr:colOff>98425</xdr:colOff>
      <xdr:row>78</xdr:row>
      <xdr:rowOff>76708</xdr:rowOff>
    </xdr:to>
    <xdr:cxnSp macro="">
      <xdr:nvCxnSpPr>
        <xdr:cNvPr id="379" name="直線コネクタ 378"/>
        <xdr:cNvCxnSpPr/>
      </xdr:nvCxnSpPr>
      <xdr:spPr>
        <a:xfrm flipV="1">
          <a:off x="2209800" y="134452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0" name="フローチャート: 判断 379"/>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81" name="テキスト ボックス 380"/>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30987</xdr:rowOff>
    </xdr:from>
    <xdr:to>
      <xdr:col>11</xdr:col>
      <xdr:colOff>9525</xdr:colOff>
      <xdr:row>78</xdr:row>
      <xdr:rowOff>76708</xdr:rowOff>
    </xdr:to>
    <xdr:cxnSp macro="">
      <xdr:nvCxnSpPr>
        <xdr:cNvPr id="382" name="直線コネクタ 381"/>
        <xdr:cNvCxnSpPr/>
      </xdr:nvCxnSpPr>
      <xdr:spPr>
        <a:xfrm>
          <a:off x="1320800" y="134040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83" name="フローチャート: 判断 382"/>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64533</xdr:rowOff>
    </xdr:from>
    <xdr:ext cx="762000" cy="259045"/>
    <xdr:sp macro="" textlink="">
      <xdr:nvSpPr>
        <xdr:cNvPr id="384" name="テキスト ボックス 383"/>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85" name="フローチャート: 判断 384"/>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86" name="テキスト ボックス 385"/>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39624</xdr:rowOff>
    </xdr:from>
    <xdr:to>
      <xdr:col>24</xdr:col>
      <xdr:colOff>76200</xdr:colOff>
      <xdr:row>78</xdr:row>
      <xdr:rowOff>141224</xdr:rowOff>
    </xdr:to>
    <xdr:sp macro="" textlink="">
      <xdr:nvSpPr>
        <xdr:cNvPr id="392" name="楕円 391"/>
        <xdr:cNvSpPr/>
      </xdr:nvSpPr>
      <xdr:spPr>
        <a:xfrm>
          <a:off x="4775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11701</xdr:rowOff>
    </xdr:from>
    <xdr:ext cx="762000" cy="259045"/>
    <xdr:sp macro="" textlink="">
      <xdr:nvSpPr>
        <xdr:cNvPr id="393" name="公債費該当値テキスト"/>
        <xdr:cNvSpPr txBox="1"/>
      </xdr:nvSpPr>
      <xdr:spPr>
        <a:xfrm>
          <a:off x="4914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48768</xdr:rowOff>
    </xdr:from>
    <xdr:to>
      <xdr:col>20</xdr:col>
      <xdr:colOff>38100</xdr:colOff>
      <xdr:row>78</xdr:row>
      <xdr:rowOff>150368</xdr:rowOff>
    </xdr:to>
    <xdr:sp macro="" textlink="">
      <xdr:nvSpPr>
        <xdr:cNvPr id="394" name="楕円 393"/>
        <xdr:cNvSpPr/>
      </xdr:nvSpPr>
      <xdr:spPr>
        <a:xfrm>
          <a:off x="3937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135145</xdr:rowOff>
    </xdr:from>
    <xdr:ext cx="736600" cy="259045"/>
    <xdr:sp macro="" textlink="">
      <xdr:nvSpPr>
        <xdr:cNvPr id="395" name="テキスト ボックス 394"/>
        <xdr:cNvSpPr txBox="1"/>
      </xdr:nvSpPr>
      <xdr:spPr>
        <a:xfrm>
          <a:off x="3606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21337</xdr:rowOff>
    </xdr:from>
    <xdr:to>
      <xdr:col>15</xdr:col>
      <xdr:colOff>149225</xdr:colOff>
      <xdr:row>78</xdr:row>
      <xdr:rowOff>122937</xdr:rowOff>
    </xdr:to>
    <xdr:sp macro="" textlink="">
      <xdr:nvSpPr>
        <xdr:cNvPr id="396" name="楕円 395"/>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97" name="テキスト ボックス 396"/>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25908</xdr:rowOff>
    </xdr:from>
    <xdr:to>
      <xdr:col>11</xdr:col>
      <xdr:colOff>60325</xdr:colOff>
      <xdr:row>78</xdr:row>
      <xdr:rowOff>127508</xdr:rowOff>
    </xdr:to>
    <xdr:sp macro="" textlink="">
      <xdr:nvSpPr>
        <xdr:cNvPr id="398" name="楕円 397"/>
        <xdr:cNvSpPr/>
      </xdr:nvSpPr>
      <xdr:spPr>
        <a:xfrm>
          <a:off x="2159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99" name="テキスト ボックス 398"/>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151637</xdr:rowOff>
    </xdr:from>
    <xdr:to>
      <xdr:col>6</xdr:col>
      <xdr:colOff>171450</xdr:colOff>
      <xdr:row>78</xdr:row>
      <xdr:rowOff>81787</xdr:rowOff>
    </xdr:to>
    <xdr:sp macro="" textlink="">
      <xdr:nvSpPr>
        <xdr:cNvPr id="400" name="楕円 399"/>
        <xdr:cNvSpPr/>
      </xdr:nvSpPr>
      <xdr:spPr>
        <a:xfrm>
          <a:off x="1270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66564</xdr:rowOff>
    </xdr:from>
    <xdr:ext cx="762000" cy="259045"/>
    <xdr:sp macro="" textlink="">
      <xdr:nvSpPr>
        <xdr:cNvPr id="401" name="テキスト ボックス 400"/>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公債費以外の経常経費は各種平均値を下回っている状況である。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79</xdr:row>
      <xdr:rowOff>115570</xdr:rowOff>
    </xdr:to>
    <xdr:cxnSp macro="">
      <xdr:nvCxnSpPr>
        <xdr:cNvPr id="427" name="直線コネクタ 426"/>
        <xdr:cNvCxnSpPr/>
      </xdr:nvCxnSpPr>
      <xdr:spPr>
        <a:xfrm flipV="1">
          <a:off x="16510000" y="1263599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87647</xdr:rowOff>
    </xdr:from>
    <xdr:ext cx="762000" cy="259045"/>
    <xdr:sp macro="" textlink="">
      <xdr:nvSpPr>
        <xdr:cNvPr id="428" name="公債費以外最小値テキスト"/>
        <xdr:cNvSpPr txBox="1"/>
      </xdr:nvSpPr>
      <xdr:spPr>
        <a:xfrm>
          <a:off x="16598900" y="1363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115570</xdr:rowOff>
    </xdr:from>
    <xdr:to>
      <xdr:col>82</xdr:col>
      <xdr:colOff>196850</xdr:colOff>
      <xdr:row>79</xdr:row>
      <xdr:rowOff>115570</xdr:rowOff>
    </xdr:to>
    <xdr:cxnSp macro="">
      <xdr:nvCxnSpPr>
        <xdr:cNvPr id="429" name="直線コネクタ 428"/>
        <xdr:cNvCxnSpPr/>
      </xdr:nvCxnSpPr>
      <xdr:spPr>
        <a:xfrm>
          <a:off x="16421100" y="1366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0"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1" name="直線コネクタ 430"/>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81280</xdr:rowOff>
    </xdr:from>
    <xdr:to>
      <xdr:col>82</xdr:col>
      <xdr:colOff>107950</xdr:colOff>
      <xdr:row>76</xdr:row>
      <xdr:rowOff>122428</xdr:rowOff>
    </xdr:to>
    <xdr:cxnSp macro="">
      <xdr:nvCxnSpPr>
        <xdr:cNvPr id="432" name="直線コネクタ 431"/>
        <xdr:cNvCxnSpPr/>
      </xdr:nvCxnSpPr>
      <xdr:spPr>
        <a:xfrm flipV="1">
          <a:off x="15671800" y="131114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33"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34" name="フローチャート: 判断 433"/>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90424</xdr:rowOff>
    </xdr:from>
    <xdr:to>
      <xdr:col>78</xdr:col>
      <xdr:colOff>69850</xdr:colOff>
      <xdr:row>76</xdr:row>
      <xdr:rowOff>122428</xdr:rowOff>
    </xdr:to>
    <xdr:cxnSp macro="">
      <xdr:nvCxnSpPr>
        <xdr:cNvPr id="435" name="直線コネクタ 434"/>
        <xdr:cNvCxnSpPr/>
      </xdr:nvCxnSpPr>
      <xdr:spPr>
        <a:xfrm>
          <a:off x="14782800" y="131206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147065</xdr:rowOff>
    </xdr:from>
    <xdr:to>
      <xdr:col>78</xdr:col>
      <xdr:colOff>120650</xdr:colOff>
      <xdr:row>76</xdr:row>
      <xdr:rowOff>77215</xdr:rowOff>
    </xdr:to>
    <xdr:sp macro="" textlink="">
      <xdr:nvSpPr>
        <xdr:cNvPr id="436" name="フローチャート: 判断 435"/>
        <xdr:cNvSpPr/>
      </xdr:nvSpPr>
      <xdr:spPr>
        <a:xfrm>
          <a:off x="15621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87393</xdr:rowOff>
    </xdr:from>
    <xdr:ext cx="736600" cy="259045"/>
    <xdr:sp macro="" textlink="">
      <xdr:nvSpPr>
        <xdr:cNvPr id="437" name="テキスト ボックス 436"/>
        <xdr:cNvSpPr txBox="1"/>
      </xdr:nvSpPr>
      <xdr:spPr>
        <a:xfrm>
          <a:off x="15290800" y="12774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90424</xdr:rowOff>
    </xdr:from>
    <xdr:to>
      <xdr:col>73</xdr:col>
      <xdr:colOff>180975</xdr:colOff>
      <xdr:row>76</xdr:row>
      <xdr:rowOff>99568</xdr:rowOff>
    </xdr:to>
    <xdr:cxnSp macro="">
      <xdr:nvCxnSpPr>
        <xdr:cNvPr id="438" name="直線コネクタ 437"/>
        <xdr:cNvCxnSpPr/>
      </xdr:nvCxnSpPr>
      <xdr:spPr>
        <a:xfrm flipV="1">
          <a:off x="13893800" y="13120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101346</xdr:rowOff>
    </xdr:from>
    <xdr:to>
      <xdr:col>74</xdr:col>
      <xdr:colOff>31750</xdr:colOff>
      <xdr:row>76</xdr:row>
      <xdr:rowOff>31496</xdr:rowOff>
    </xdr:to>
    <xdr:sp macro="" textlink="">
      <xdr:nvSpPr>
        <xdr:cNvPr id="439" name="フローチャート: 判断 438"/>
        <xdr:cNvSpPr/>
      </xdr:nvSpPr>
      <xdr:spPr>
        <a:xfrm>
          <a:off x="14732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40" name="テキスト ボックス 439"/>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115570</xdr:rowOff>
    </xdr:from>
    <xdr:to>
      <xdr:col>69</xdr:col>
      <xdr:colOff>92075</xdr:colOff>
      <xdr:row>76</xdr:row>
      <xdr:rowOff>99568</xdr:rowOff>
    </xdr:to>
    <xdr:cxnSp macro="">
      <xdr:nvCxnSpPr>
        <xdr:cNvPr id="441" name="直線コネクタ 440"/>
        <xdr:cNvCxnSpPr/>
      </xdr:nvCxnSpPr>
      <xdr:spPr>
        <a:xfrm>
          <a:off x="13004800" y="1297432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2" name="フローチャート: 判断 441"/>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3" name="テキスト ボックス 442"/>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44" name="フローチャート: 判断 443"/>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45" name="テキスト ボックス 444"/>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51" name="楕円 450"/>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52"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71628</xdr:rowOff>
    </xdr:from>
    <xdr:to>
      <xdr:col>78</xdr:col>
      <xdr:colOff>120650</xdr:colOff>
      <xdr:row>77</xdr:row>
      <xdr:rowOff>1778</xdr:rowOff>
    </xdr:to>
    <xdr:sp macro="" textlink="">
      <xdr:nvSpPr>
        <xdr:cNvPr id="453" name="楕円 452"/>
        <xdr:cNvSpPr/>
      </xdr:nvSpPr>
      <xdr:spPr>
        <a:xfrm>
          <a:off x="15621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158005</xdr:rowOff>
    </xdr:from>
    <xdr:ext cx="736600" cy="259045"/>
    <xdr:sp macro="" textlink="">
      <xdr:nvSpPr>
        <xdr:cNvPr id="454" name="テキスト ボックス 453"/>
        <xdr:cNvSpPr txBox="1"/>
      </xdr:nvSpPr>
      <xdr:spPr>
        <a:xfrm>
          <a:off x="15290800" y="1318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39624</xdr:rowOff>
    </xdr:from>
    <xdr:to>
      <xdr:col>74</xdr:col>
      <xdr:colOff>31750</xdr:colOff>
      <xdr:row>76</xdr:row>
      <xdr:rowOff>141224</xdr:rowOff>
    </xdr:to>
    <xdr:sp macro="" textlink="">
      <xdr:nvSpPr>
        <xdr:cNvPr id="455" name="楕円 454"/>
        <xdr:cNvSpPr/>
      </xdr:nvSpPr>
      <xdr:spPr>
        <a:xfrm>
          <a:off x="14732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126001</xdr:rowOff>
    </xdr:from>
    <xdr:ext cx="762000" cy="259045"/>
    <xdr:sp macro="" textlink="">
      <xdr:nvSpPr>
        <xdr:cNvPr id="456" name="テキスト ボックス 455"/>
        <xdr:cNvSpPr txBox="1"/>
      </xdr:nvSpPr>
      <xdr:spPr>
        <a:xfrm>
          <a:off x="14401800" y="1315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57" name="楕円 456"/>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135145</xdr:rowOff>
    </xdr:from>
    <xdr:ext cx="762000" cy="259045"/>
    <xdr:sp macro="" textlink="">
      <xdr:nvSpPr>
        <xdr:cNvPr id="458" name="テキスト ボックス 457"/>
        <xdr:cNvSpPr txBox="1"/>
      </xdr:nvSpPr>
      <xdr:spPr>
        <a:xfrm>
          <a:off x="13512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64770</xdr:rowOff>
    </xdr:from>
    <xdr:to>
      <xdr:col>65</xdr:col>
      <xdr:colOff>53975</xdr:colOff>
      <xdr:row>75</xdr:row>
      <xdr:rowOff>166370</xdr:rowOff>
    </xdr:to>
    <xdr:sp macro="" textlink="">
      <xdr:nvSpPr>
        <xdr:cNvPr id="459" name="楕円 458"/>
        <xdr:cNvSpPr/>
      </xdr:nvSpPr>
      <xdr:spPr>
        <a:xfrm>
          <a:off x="12954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5097</xdr:rowOff>
    </xdr:from>
    <xdr:ext cx="762000" cy="259045"/>
    <xdr:sp macro="" textlink="">
      <xdr:nvSpPr>
        <xdr:cNvPr id="460" name="テキスト ボックス 459"/>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36817</xdr:rowOff>
    </xdr:from>
    <xdr:to>
      <xdr:col>29</xdr:col>
      <xdr:colOff>127000</xdr:colOff>
      <xdr:row>20</xdr:row>
      <xdr:rowOff>37374</xdr:rowOff>
    </xdr:to>
    <xdr:cxnSp macro="">
      <xdr:nvCxnSpPr>
        <xdr:cNvPr id="45" name="直線コネクタ 44"/>
        <xdr:cNvCxnSpPr/>
      </xdr:nvCxnSpPr>
      <xdr:spPr bwMode="auto">
        <a:xfrm flipV="1">
          <a:off x="5651500" y="2141842"/>
          <a:ext cx="0" cy="13721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9451</xdr:rowOff>
    </xdr:from>
    <xdr:ext cx="762000" cy="259045"/>
    <xdr:sp macro="" textlink="">
      <xdr:nvSpPr>
        <xdr:cNvPr id="46" name="人口1人当たり決算額の推移最小値テキスト130"/>
        <xdr:cNvSpPr txBox="1"/>
      </xdr:nvSpPr>
      <xdr:spPr>
        <a:xfrm>
          <a:off x="5740400" y="3486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37374</xdr:rowOff>
    </xdr:from>
    <xdr:to>
      <xdr:col>30</xdr:col>
      <xdr:colOff>25400</xdr:colOff>
      <xdr:row>20</xdr:row>
      <xdr:rowOff>37374</xdr:rowOff>
    </xdr:to>
    <xdr:cxnSp macro="">
      <xdr:nvCxnSpPr>
        <xdr:cNvPr id="47" name="直線コネクタ 46"/>
        <xdr:cNvCxnSpPr/>
      </xdr:nvCxnSpPr>
      <xdr:spPr bwMode="auto">
        <a:xfrm>
          <a:off x="5562600" y="3513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123194</xdr:rowOff>
    </xdr:from>
    <xdr:ext cx="762000" cy="259045"/>
    <xdr:sp macro="" textlink="">
      <xdr:nvSpPr>
        <xdr:cNvPr id="48" name="人口1人当たり決算額の推移最大値テキスト130"/>
        <xdr:cNvSpPr txBox="1"/>
      </xdr:nvSpPr>
      <xdr:spPr>
        <a:xfrm>
          <a:off x="5740400" y="188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36817</xdr:rowOff>
    </xdr:from>
    <xdr:to>
      <xdr:col>30</xdr:col>
      <xdr:colOff>25400</xdr:colOff>
      <xdr:row>12</xdr:row>
      <xdr:rowOff>36817</xdr:rowOff>
    </xdr:to>
    <xdr:cxnSp macro="">
      <xdr:nvCxnSpPr>
        <xdr:cNvPr id="49" name="直線コネクタ 48"/>
        <xdr:cNvCxnSpPr/>
      </xdr:nvCxnSpPr>
      <xdr:spPr bwMode="auto">
        <a:xfrm>
          <a:off x="5562600" y="2141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167318</xdr:rowOff>
    </xdr:from>
    <xdr:to>
      <xdr:col>29</xdr:col>
      <xdr:colOff>127000</xdr:colOff>
      <xdr:row>17</xdr:row>
      <xdr:rowOff>15855</xdr:rowOff>
    </xdr:to>
    <xdr:cxnSp macro="">
      <xdr:nvCxnSpPr>
        <xdr:cNvPr id="50" name="直線コネクタ 49"/>
        <xdr:cNvCxnSpPr/>
      </xdr:nvCxnSpPr>
      <xdr:spPr bwMode="auto">
        <a:xfrm flipV="1">
          <a:off x="5003800" y="2958143"/>
          <a:ext cx="647700" cy="199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72196</xdr:rowOff>
    </xdr:from>
    <xdr:ext cx="762000" cy="259045"/>
    <xdr:sp macro="" textlink="">
      <xdr:nvSpPr>
        <xdr:cNvPr id="51" name="人口1人当たり決算額の推移平均値テキスト130"/>
        <xdr:cNvSpPr txBox="1"/>
      </xdr:nvSpPr>
      <xdr:spPr>
        <a:xfrm>
          <a:off x="5740400" y="30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100119</xdr:rowOff>
    </xdr:from>
    <xdr:to>
      <xdr:col>29</xdr:col>
      <xdr:colOff>177800</xdr:colOff>
      <xdr:row>18</xdr:row>
      <xdr:rowOff>30269</xdr:rowOff>
    </xdr:to>
    <xdr:sp macro="" textlink="">
      <xdr:nvSpPr>
        <xdr:cNvPr id="52" name="フローチャート: 判断 51"/>
        <xdr:cNvSpPr/>
      </xdr:nvSpPr>
      <xdr:spPr bwMode="auto">
        <a:xfrm>
          <a:off x="56007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9088</xdr:rowOff>
    </xdr:from>
    <xdr:to>
      <xdr:col>26</xdr:col>
      <xdr:colOff>50800</xdr:colOff>
      <xdr:row>17</xdr:row>
      <xdr:rowOff>15855</xdr:rowOff>
    </xdr:to>
    <xdr:cxnSp macro="">
      <xdr:nvCxnSpPr>
        <xdr:cNvPr id="53" name="直線コネクタ 52"/>
        <xdr:cNvCxnSpPr/>
      </xdr:nvCxnSpPr>
      <xdr:spPr bwMode="auto">
        <a:xfrm>
          <a:off x="4305300" y="2971363"/>
          <a:ext cx="698500" cy="6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114894</xdr:rowOff>
    </xdr:from>
    <xdr:to>
      <xdr:col>26</xdr:col>
      <xdr:colOff>101600</xdr:colOff>
      <xdr:row>18</xdr:row>
      <xdr:rowOff>45044</xdr:rowOff>
    </xdr:to>
    <xdr:sp macro="" textlink="">
      <xdr:nvSpPr>
        <xdr:cNvPr id="54" name="フローチャート: 判断 53"/>
        <xdr:cNvSpPr/>
      </xdr:nvSpPr>
      <xdr:spPr bwMode="auto">
        <a:xfrm>
          <a:off x="4953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29821</xdr:rowOff>
    </xdr:from>
    <xdr:ext cx="736600" cy="259045"/>
    <xdr:sp macro="" textlink="">
      <xdr:nvSpPr>
        <xdr:cNvPr id="55" name="テキスト ボックス 54"/>
        <xdr:cNvSpPr txBox="1"/>
      </xdr:nvSpPr>
      <xdr:spPr>
        <a:xfrm>
          <a:off x="4622800" y="316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150973</xdr:rowOff>
    </xdr:from>
    <xdr:to>
      <xdr:col>22</xdr:col>
      <xdr:colOff>114300</xdr:colOff>
      <xdr:row>17</xdr:row>
      <xdr:rowOff>9088</xdr:rowOff>
    </xdr:to>
    <xdr:cxnSp macro="">
      <xdr:nvCxnSpPr>
        <xdr:cNvPr id="56" name="直線コネクタ 55"/>
        <xdr:cNvCxnSpPr/>
      </xdr:nvCxnSpPr>
      <xdr:spPr bwMode="auto">
        <a:xfrm>
          <a:off x="3606800" y="2941798"/>
          <a:ext cx="698500" cy="29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130218</xdr:rowOff>
    </xdr:from>
    <xdr:to>
      <xdr:col>22</xdr:col>
      <xdr:colOff>165100</xdr:colOff>
      <xdr:row>18</xdr:row>
      <xdr:rowOff>60368</xdr:rowOff>
    </xdr:to>
    <xdr:sp macro="" textlink="">
      <xdr:nvSpPr>
        <xdr:cNvPr id="57" name="フローチャート: 判断 56"/>
        <xdr:cNvSpPr/>
      </xdr:nvSpPr>
      <xdr:spPr bwMode="auto">
        <a:xfrm>
          <a:off x="4254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45145</xdr:rowOff>
    </xdr:from>
    <xdr:ext cx="762000" cy="259045"/>
    <xdr:sp macro="" textlink="">
      <xdr:nvSpPr>
        <xdr:cNvPr id="58" name="テキスト ボックス 57"/>
        <xdr:cNvSpPr txBox="1"/>
      </xdr:nvSpPr>
      <xdr:spPr>
        <a:xfrm>
          <a:off x="3924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150973</xdr:rowOff>
    </xdr:from>
    <xdr:to>
      <xdr:col>18</xdr:col>
      <xdr:colOff>177800</xdr:colOff>
      <xdr:row>17</xdr:row>
      <xdr:rowOff>38753</xdr:rowOff>
    </xdr:to>
    <xdr:cxnSp macro="">
      <xdr:nvCxnSpPr>
        <xdr:cNvPr id="59" name="直線コネクタ 58"/>
        <xdr:cNvCxnSpPr/>
      </xdr:nvCxnSpPr>
      <xdr:spPr bwMode="auto">
        <a:xfrm flipV="1">
          <a:off x="2908300" y="2941798"/>
          <a:ext cx="698500" cy="59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30091</xdr:rowOff>
    </xdr:from>
    <xdr:to>
      <xdr:col>19</xdr:col>
      <xdr:colOff>38100</xdr:colOff>
      <xdr:row>18</xdr:row>
      <xdr:rowOff>131691</xdr:rowOff>
    </xdr:to>
    <xdr:sp macro="" textlink="">
      <xdr:nvSpPr>
        <xdr:cNvPr id="60" name="フローチャート: 判断 59"/>
        <xdr:cNvSpPr/>
      </xdr:nvSpPr>
      <xdr:spPr bwMode="auto">
        <a:xfrm>
          <a:off x="3556000" y="31638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116468</xdr:rowOff>
    </xdr:from>
    <xdr:ext cx="762000" cy="259045"/>
    <xdr:sp macro="" textlink="">
      <xdr:nvSpPr>
        <xdr:cNvPr id="61" name="テキスト ボックス 60"/>
        <xdr:cNvSpPr txBox="1"/>
      </xdr:nvSpPr>
      <xdr:spPr>
        <a:xfrm>
          <a:off x="3225800" y="3250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45674</xdr:rowOff>
    </xdr:from>
    <xdr:to>
      <xdr:col>15</xdr:col>
      <xdr:colOff>101600</xdr:colOff>
      <xdr:row>18</xdr:row>
      <xdr:rowOff>147274</xdr:rowOff>
    </xdr:to>
    <xdr:sp macro="" textlink="">
      <xdr:nvSpPr>
        <xdr:cNvPr id="62" name="フローチャート: 判断 61"/>
        <xdr:cNvSpPr/>
      </xdr:nvSpPr>
      <xdr:spPr bwMode="auto">
        <a:xfrm>
          <a:off x="2857500" y="3179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132051</xdr:rowOff>
    </xdr:from>
    <xdr:ext cx="762000" cy="259045"/>
    <xdr:sp macro="" textlink="">
      <xdr:nvSpPr>
        <xdr:cNvPr id="63" name="テキスト ボックス 62"/>
        <xdr:cNvSpPr txBox="1"/>
      </xdr:nvSpPr>
      <xdr:spPr>
        <a:xfrm>
          <a:off x="2527300" y="326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116518</xdr:rowOff>
    </xdr:from>
    <xdr:to>
      <xdr:col>29</xdr:col>
      <xdr:colOff>177800</xdr:colOff>
      <xdr:row>17</xdr:row>
      <xdr:rowOff>46668</xdr:rowOff>
    </xdr:to>
    <xdr:sp macro="" textlink="">
      <xdr:nvSpPr>
        <xdr:cNvPr id="69" name="楕円 68"/>
        <xdr:cNvSpPr/>
      </xdr:nvSpPr>
      <xdr:spPr bwMode="auto">
        <a:xfrm>
          <a:off x="5600700" y="290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133045</xdr:rowOff>
    </xdr:from>
    <xdr:ext cx="762000" cy="259045"/>
    <xdr:sp macro="" textlink="">
      <xdr:nvSpPr>
        <xdr:cNvPr id="70" name="人口1人当たり決算額の推移該当値テキスト130"/>
        <xdr:cNvSpPr txBox="1"/>
      </xdr:nvSpPr>
      <xdr:spPr>
        <a:xfrm>
          <a:off x="5740400" y="275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136505</xdr:rowOff>
    </xdr:from>
    <xdr:to>
      <xdr:col>26</xdr:col>
      <xdr:colOff>101600</xdr:colOff>
      <xdr:row>17</xdr:row>
      <xdr:rowOff>66655</xdr:rowOff>
    </xdr:to>
    <xdr:sp macro="" textlink="">
      <xdr:nvSpPr>
        <xdr:cNvPr id="71" name="楕円 70"/>
        <xdr:cNvSpPr/>
      </xdr:nvSpPr>
      <xdr:spPr bwMode="auto">
        <a:xfrm>
          <a:off x="4953000" y="2927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76832</xdr:rowOff>
    </xdr:from>
    <xdr:ext cx="736600" cy="259045"/>
    <xdr:sp macro="" textlink="">
      <xdr:nvSpPr>
        <xdr:cNvPr id="72" name="テキスト ボックス 71"/>
        <xdr:cNvSpPr txBox="1"/>
      </xdr:nvSpPr>
      <xdr:spPr>
        <a:xfrm>
          <a:off x="4622800" y="269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129738</xdr:rowOff>
    </xdr:from>
    <xdr:to>
      <xdr:col>22</xdr:col>
      <xdr:colOff>165100</xdr:colOff>
      <xdr:row>17</xdr:row>
      <xdr:rowOff>59888</xdr:rowOff>
    </xdr:to>
    <xdr:sp macro="" textlink="">
      <xdr:nvSpPr>
        <xdr:cNvPr id="73" name="楕円 72"/>
        <xdr:cNvSpPr/>
      </xdr:nvSpPr>
      <xdr:spPr bwMode="auto">
        <a:xfrm>
          <a:off x="4254500" y="2920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70065</xdr:rowOff>
    </xdr:from>
    <xdr:ext cx="762000" cy="259045"/>
    <xdr:sp macro="" textlink="">
      <xdr:nvSpPr>
        <xdr:cNvPr id="74" name="テキスト ボックス 73"/>
        <xdr:cNvSpPr txBox="1"/>
      </xdr:nvSpPr>
      <xdr:spPr>
        <a:xfrm>
          <a:off x="3924300" y="268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100173</xdr:rowOff>
    </xdr:from>
    <xdr:to>
      <xdr:col>19</xdr:col>
      <xdr:colOff>38100</xdr:colOff>
      <xdr:row>17</xdr:row>
      <xdr:rowOff>30323</xdr:rowOff>
    </xdr:to>
    <xdr:sp macro="" textlink="">
      <xdr:nvSpPr>
        <xdr:cNvPr id="75" name="楕円 74"/>
        <xdr:cNvSpPr/>
      </xdr:nvSpPr>
      <xdr:spPr bwMode="auto">
        <a:xfrm>
          <a:off x="3556000" y="28909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40500</xdr:rowOff>
    </xdr:from>
    <xdr:ext cx="762000" cy="259045"/>
    <xdr:sp macro="" textlink="">
      <xdr:nvSpPr>
        <xdr:cNvPr id="76" name="テキスト ボックス 75"/>
        <xdr:cNvSpPr txBox="1"/>
      </xdr:nvSpPr>
      <xdr:spPr>
        <a:xfrm>
          <a:off x="3225800" y="265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159403</xdr:rowOff>
    </xdr:from>
    <xdr:to>
      <xdr:col>15</xdr:col>
      <xdr:colOff>101600</xdr:colOff>
      <xdr:row>17</xdr:row>
      <xdr:rowOff>89553</xdr:rowOff>
    </xdr:to>
    <xdr:sp macro="" textlink="">
      <xdr:nvSpPr>
        <xdr:cNvPr id="77" name="楕円 76"/>
        <xdr:cNvSpPr/>
      </xdr:nvSpPr>
      <xdr:spPr bwMode="auto">
        <a:xfrm>
          <a:off x="2857500" y="2950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99730</xdr:rowOff>
    </xdr:from>
    <xdr:ext cx="762000" cy="259045"/>
    <xdr:sp macro="" textlink="">
      <xdr:nvSpPr>
        <xdr:cNvPr id="78" name="テキスト ボックス 77"/>
        <xdr:cNvSpPr txBox="1"/>
      </xdr:nvSpPr>
      <xdr:spPr>
        <a:xfrm>
          <a:off x="2527300" y="271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102906</xdr:rowOff>
    </xdr:from>
    <xdr:to>
      <xdr:col>29</xdr:col>
      <xdr:colOff>127000</xdr:colOff>
      <xdr:row>37</xdr:row>
      <xdr:rowOff>113353</xdr:rowOff>
    </xdr:to>
    <xdr:cxnSp macro="">
      <xdr:nvCxnSpPr>
        <xdr:cNvPr id="105" name="直線コネクタ 104"/>
        <xdr:cNvCxnSpPr/>
      </xdr:nvCxnSpPr>
      <xdr:spPr bwMode="auto">
        <a:xfrm flipV="1">
          <a:off x="5651500" y="6027456"/>
          <a:ext cx="0" cy="1210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85430</xdr:rowOff>
    </xdr:from>
    <xdr:ext cx="762000" cy="259045"/>
    <xdr:sp macro="" textlink="">
      <xdr:nvSpPr>
        <xdr:cNvPr id="106" name="人口1人当たり決算額の推移最小値テキスト445"/>
        <xdr:cNvSpPr txBox="1"/>
      </xdr:nvSpPr>
      <xdr:spPr>
        <a:xfrm>
          <a:off x="5740400" y="721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113353</xdr:rowOff>
    </xdr:from>
    <xdr:to>
      <xdr:col>30</xdr:col>
      <xdr:colOff>25400</xdr:colOff>
      <xdr:row>37</xdr:row>
      <xdr:rowOff>113353</xdr:rowOff>
    </xdr:to>
    <xdr:cxnSp macro="">
      <xdr:nvCxnSpPr>
        <xdr:cNvPr id="107" name="直線コネクタ 106"/>
        <xdr:cNvCxnSpPr/>
      </xdr:nvCxnSpPr>
      <xdr:spPr bwMode="auto">
        <a:xfrm>
          <a:off x="5562600" y="7238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17833</xdr:rowOff>
    </xdr:from>
    <xdr:ext cx="762000" cy="259045"/>
    <xdr:sp macro="" textlink="">
      <xdr:nvSpPr>
        <xdr:cNvPr id="108" name="人口1人当たり決算額の推移最大値テキスト445"/>
        <xdr:cNvSpPr txBox="1"/>
      </xdr:nvSpPr>
      <xdr:spPr>
        <a:xfrm>
          <a:off x="5740400" y="577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102906</xdr:rowOff>
    </xdr:from>
    <xdr:to>
      <xdr:col>30</xdr:col>
      <xdr:colOff>25400</xdr:colOff>
      <xdr:row>33</xdr:row>
      <xdr:rowOff>102906</xdr:rowOff>
    </xdr:to>
    <xdr:cxnSp macro="">
      <xdr:nvCxnSpPr>
        <xdr:cNvPr id="109" name="直線コネクタ 108"/>
        <xdr:cNvCxnSpPr/>
      </xdr:nvCxnSpPr>
      <xdr:spPr bwMode="auto">
        <a:xfrm>
          <a:off x="5562600" y="60274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18438</xdr:rowOff>
    </xdr:from>
    <xdr:to>
      <xdr:col>29</xdr:col>
      <xdr:colOff>127000</xdr:colOff>
      <xdr:row>35</xdr:row>
      <xdr:rowOff>37503</xdr:rowOff>
    </xdr:to>
    <xdr:cxnSp macro="">
      <xdr:nvCxnSpPr>
        <xdr:cNvPr id="110" name="直線コネクタ 109"/>
        <xdr:cNvCxnSpPr/>
      </xdr:nvCxnSpPr>
      <xdr:spPr bwMode="auto">
        <a:xfrm flipV="1">
          <a:off x="5003800" y="6628788"/>
          <a:ext cx="647700" cy="19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179105</xdr:rowOff>
    </xdr:from>
    <xdr:ext cx="762000" cy="259045"/>
    <xdr:sp macro="" textlink="">
      <xdr:nvSpPr>
        <xdr:cNvPr id="111" name="人口1人当たり決算額の推移平均値テキスト445"/>
        <xdr:cNvSpPr txBox="1"/>
      </xdr:nvSpPr>
      <xdr:spPr>
        <a:xfrm>
          <a:off x="5740400" y="67894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207028</xdr:rowOff>
    </xdr:from>
    <xdr:to>
      <xdr:col>29</xdr:col>
      <xdr:colOff>177800</xdr:colOff>
      <xdr:row>35</xdr:row>
      <xdr:rowOff>308628</xdr:rowOff>
    </xdr:to>
    <xdr:sp macro="" textlink="">
      <xdr:nvSpPr>
        <xdr:cNvPr id="112" name="フローチャート: 判断 111"/>
        <xdr:cNvSpPr/>
      </xdr:nvSpPr>
      <xdr:spPr bwMode="auto">
        <a:xfrm>
          <a:off x="5600700" y="6817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25844</xdr:rowOff>
    </xdr:from>
    <xdr:to>
      <xdr:col>26</xdr:col>
      <xdr:colOff>50800</xdr:colOff>
      <xdr:row>35</xdr:row>
      <xdr:rowOff>37503</xdr:rowOff>
    </xdr:to>
    <xdr:cxnSp macro="">
      <xdr:nvCxnSpPr>
        <xdr:cNvPr id="113" name="直線コネクタ 112"/>
        <xdr:cNvCxnSpPr/>
      </xdr:nvCxnSpPr>
      <xdr:spPr bwMode="auto">
        <a:xfrm>
          <a:off x="4305300" y="6636194"/>
          <a:ext cx="698500" cy="11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212674</xdr:rowOff>
    </xdr:from>
    <xdr:to>
      <xdr:col>26</xdr:col>
      <xdr:colOff>101600</xdr:colOff>
      <xdr:row>35</xdr:row>
      <xdr:rowOff>314274</xdr:rowOff>
    </xdr:to>
    <xdr:sp macro="" textlink="">
      <xdr:nvSpPr>
        <xdr:cNvPr id="114" name="フローチャート: 判断 113"/>
        <xdr:cNvSpPr/>
      </xdr:nvSpPr>
      <xdr:spPr bwMode="auto">
        <a:xfrm>
          <a:off x="4953000" y="6823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299051</xdr:rowOff>
    </xdr:from>
    <xdr:ext cx="736600" cy="259045"/>
    <xdr:sp macro="" textlink="">
      <xdr:nvSpPr>
        <xdr:cNvPr id="115" name="テキスト ボックス 114"/>
        <xdr:cNvSpPr txBox="1"/>
      </xdr:nvSpPr>
      <xdr:spPr>
        <a:xfrm>
          <a:off x="4622800" y="6909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291226</xdr:rowOff>
    </xdr:from>
    <xdr:to>
      <xdr:col>22</xdr:col>
      <xdr:colOff>114300</xdr:colOff>
      <xdr:row>35</xdr:row>
      <xdr:rowOff>25844</xdr:rowOff>
    </xdr:to>
    <xdr:cxnSp macro="">
      <xdr:nvCxnSpPr>
        <xdr:cNvPr id="116" name="直線コネクタ 115"/>
        <xdr:cNvCxnSpPr/>
      </xdr:nvCxnSpPr>
      <xdr:spPr bwMode="auto">
        <a:xfrm>
          <a:off x="3606800" y="6558676"/>
          <a:ext cx="698500" cy="77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258142</xdr:rowOff>
    </xdr:from>
    <xdr:to>
      <xdr:col>22</xdr:col>
      <xdr:colOff>165100</xdr:colOff>
      <xdr:row>36</xdr:row>
      <xdr:rowOff>16842</xdr:rowOff>
    </xdr:to>
    <xdr:sp macro="" textlink="">
      <xdr:nvSpPr>
        <xdr:cNvPr id="117" name="フローチャート: 判断 116"/>
        <xdr:cNvSpPr/>
      </xdr:nvSpPr>
      <xdr:spPr bwMode="auto">
        <a:xfrm>
          <a:off x="42545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1619</xdr:rowOff>
    </xdr:from>
    <xdr:ext cx="762000" cy="259045"/>
    <xdr:sp macro="" textlink="">
      <xdr:nvSpPr>
        <xdr:cNvPr id="118" name="テキスト ボックス 117"/>
        <xdr:cNvSpPr txBox="1"/>
      </xdr:nvSpPr>
      <xdr:spPr>
        <a:xfrm>
          <a:off x="3924300" y="695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291226</xdr:rowOff>
    </xdr:from>
    <xdr:to>
      <xdr:col>18</xdr:col>
      <xdr:colOff>177800</xdr:colOff>
      <xdr:row>34</xdr:row>
      <xdr:rowOff>315640</xdr:rowOff>
    </xdr:to>
    <xdr:cxnSp macro="">
      <xdr:nvCxnSpPr>
        <xdr:cNvPr id="119" name="直線コネクタ 118"/>
        <xdr:cNvCxnSpPr/>
      </xdr:nvCxnSpPr>
      <xdr:spPr bwMode="auto">
        <a:xfrm flipV="1">
          <a:off x="2908300" y="6558676"/>
          <a:ext cx="698500" cy="24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300274</xdr:rowOff>
    </xdr:from>
    <xdr:to>
      <xdr:col>19</xdr:col>
      <xdr:colOff>38100</xdr:colOff>
      <xdr:row>36</xdr:row>
      <xdr:rowOff>58974</xdr:rowOff>
    </xdr:to>
    <xdr:sp macro="" textlink="">
      <xdr:nvSpPr>
        <xdr:cNvPr id="120" name="フローチャート: 判断 119"/>
        <xdr:cNvSpPr/>
      </xdr:nvSpPr>
      <xdr:spPr bwMode="auto">
        <a:xfrm>
          <a:off x="3556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43751</xdr:rowOff>
    </xdr:from>
    <xdr:ext cx="762000" cy="259045"/>
    <xdr:sp macro="" textlink="">
      <xdr:nvSpPr>
        <xdr:cNvPr id="121" name="テキスト ボックス 120"/>
        <xdr:cNvSpPr txBox="1"/>
      </xdr:nvSpPr>
      <xdr:spPr>
        <a:xfrm>
          <a:off x="3225800" y="699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239215</xdr:rowOff>
    </xdr:from>
    <xdr:to>
      <xdr:col>15</xdr:col>
      <xdr:colOff>101600</xdr:colOff>
      <xdr:row>35</xdr:row>
      <xdr:rowOff>340815</xdr:rowOff>
    </xdr:to>
    <xdr:sp macro="" textlink="">
      <xdr:nvSpPr>
        <xdr:cNvPr id="122" name="フローチャート: 判断 121"/>
        <xdr:cNvSpPr/>
      </xdr:nvSpPr>
      <xdr:spPr bwMode="auto">
        <a:xfrm>
          <a:off x="2857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325592</xdr:rowOff>
    </xdr:from>
    <xdr:ext cx="762000" cy="259045"/>
    <xdr:sp macro="" textlink="">
      <xdr:nvSpPr>
        <xdr:cNvPr id="123" name="テキスト ボックス 122"/>
        <xdr:cNvSpPr txBox="1"/>
      </xdr:nvSpPr>
      <xdr:spPr>
        <a:xfrm>
          <a:off x="2527300" y="693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310538</xdr:rowOff>
    </xdr:from>
    <xdr:to>
      <xdr:col>29</xdr:col>
      <xdr:colOff>177800</xdr:colOff>
      <xdr:row>35</xdr:row>
      <xdr:rowOff>69238</xdr:rowOff>
    </xdr:to>
    <xdr:sp macro="" textlink="">
      <xdr:nvSpPr>
        <xdr:cNvPr id="129" name="楕円 128"/>
        <xdr:cNvSpPr/>
      </xdr:nvSpPr>
      <xdr:spPr bwMode="auto">
        <a:xfrm>
          <a:off x="5600700" y="6577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155615</xdr:rowOff>
    </xdr:from>
    <xdr:ext cx="762000" cy="259045"/>
    <xdr:sp macro="" textlink="">
      <xdr:nvSpPr>
        <xdr:cNvPr id="130" name="人口1人当たり決算額の推移該当値テキスト445"/>
        <xdr:cNvSpPr txBox="1"/>
      </xdr:nvSpPr>
      <xdr:spPr>
        <a:xfrm>
          <a:off x="5740400" y="64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329603</xdr:rowOff>
    </xdr:from>
    <xdr:to>
      <xdr:col>26</xdr:col>
      <xdr:colOff>101600</xdr:colOff>
      <xdr:row>35</xdr:row>
      <xdr:rowOff>88303</xdr:rowOff>
    </xdr:to>
    <xdr:sp macro="" textlink="">
      <xdr:nvSpPr>
        <xdr:cNvPr id="131" name="楕円 130"/>
        <xdr:cNvSpPr/>
      </xdr:nvSpPr>
      <xdr:spPr bwMode="auto">
        <a:xfrm>
          <a:off x="4953000" y="6597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98480</xdr:rowOff>
    </xdr:from>
    <xdr:ext cx="736600" cy="259045"/>
    <xdr:sp macro="" textlink="">
      <xdr:nvSpPr>
        <xdr:cNvPr id="132" name="テキスト ボックス 131"/>
        <xdr:cNvSpPr txBox="1"/>
      </xdr:nvSpPr>
      <xdr:spPr>
        <a:xfrm>
          <a:off x="4622800" y="6365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317944</xdr:rowOff>
    </xdr:from>
    <xdr:to>
      <xdr:col>22</xdr:col>
      <xdr:colOff>165100</xdr:colOff>
      <xdr:row>35</xdr:row>
      <xdr:rowOff>76644</xdr:rowOff>
    </xdr:to>
    <xdr:sp macro="" textlink="">
      <xdr:nvSpPr>
        <xdr:cNvPr id="133" name="楕円 132"/>
        <xdr:cNvSpPr/>
      </xdr:nvSpPr>
      <xdr:spPr bwMode="auto">
        <a:xfrm>
          <a:off x="4254500" y="6585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86822</xdr:rowOff>
    </xdr:from>
    <xdr:ext cx="762000" cy="259045"/>
    <xdr:sp macro="" textlink="">
      <xdr:nvSpPr>
        <xdr:cNvPr id="134" name="テキスト ボックス 133"/>
        <xdr:cNvSpPr txBox="1"/>
      </xdr:nvSpPr>
      <xdr:spPr>
        <a:xfrm>
          <a:off x="3924300" y="635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240426</xdr:rowOff>
    </xdr:from>
    <xdr:to>
      <xdr:col>19</xdr:col>
      <xdr:colOff>38100</xdr:colOff>
      <xdr:row>34</xdr:row>
      <xdr:rowOff>342026</xdr:rowOff>
    </xdr:to>
    <xdr:sp macro="" textlink="">
      <xdr:nvSpPr>
        <xdr:cNvPr id="135" name="楕円 134"/>
        <xdr:cNvSpPr/>
      </xdr:nvSpPr>
      <xdr:spPr bwMode="auto">
        <a:xfrm>
          <a:off x="3556000" y="6507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9303</xdr:rowOff>
    </xdr:from>
    <xdr:ext cx="762000" cy="259045"/>
    <xdr:sp macro="" textlink="">
      <xdr:nvSpPr>
        <xdr:cNvPr id="136" name="テキスト ボックス 135"/>
        <xdr:cNvSpPr txBox="1"/>
      </xdr:nvSpPr>
      <xdr:spPr>
        <a:xfrm>
          <a:off x="3225800" y="627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264840</xdr:rowOff>
    </xdr:from>
    <xdr:to>
      <xdr:col>15</xdr:col>
      <xdr:colOff>101600</xdr:colOff>
      <xdr:row>35</xdr:row>
      <xdr:rowOff>23540</xdr:rowOff>
    </xdr:to>
    <xdr:sp macro="" textlink="">
      <xdr:nvSpPr>
        <xdr:cNvPr id="137" name="楕円 136"/>
        <xdr:cNvSpPr/>
      </xdr:nvSpPr>
      <xdr:spPr bwMode="auto">
        <a:xfrm>
          <a:off x="2857500" y="6532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33718</xdr:rowOff>
    </xdr:from>
    <xdr:ext cx="762000" cy="259045"/>
    <xdr:sp macro="" textlink="">
      <xdr:nvSpPr>
        <xdr:cNvPr id="138" name="テキスト ボックス 137"/>
        <xdr:cNvSpPr txBox="1"/>
      </xdr:nvSpPr>
      <xdr:spPr>
        <a:xfrm>
          <a:off x="2527300" y="630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14,218
13,951
253.91
8,562,445
8,182,690
264,486
5,384,106
10,505,283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167141</xdr:rowOff>
    </xdr:from>
    <xdr:to>
      <xdr:col>24</xdr:col>
      <xdr:colOff>62865</xdr:colOff>
      <xdr:row>38</xdr:row>
      <xdr:rowOff>160598</xdr:rowOff>
    </xdr:to>
    <xdr:cxnSp macro="">
      <xdr:nvCxnSpPr>
        <xdr:cNvPr id="60" name="直線コネクタ 59"/>
        <xdr:cNvCxnSpPr/>
      </xdr:nvCxnSpPr>
      <xdr:spPr>
        <a:xfrm flipV="1">
          <a:off x="4633595" y="5310641"/>
          <a:ext cx="1270" cy="1365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164425</xdr:rowOff>
    </xdr:from>
    <xdr:ext cx="534377" cy="259045"/>
    <xdr:sp macro="" textlink="">
      <xdr:nvSpPr>
        <xdr:cNvPr id="61" name="人件費最小値テキスト"/>
        <xdr:cNvSpPr txBox="1"/>
      </xdr:nvSpPr>
      <xdr:spPr>
        <a:xfrm>
          <a:off x="4686300" y="667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160598</xdr:rowOff>
    </xdr:from>
    <xdr:to>
      <xdr:col>24</xdr:col>
      <xdr:colOff>152400</xdr:colOff>
      <xdr:row>38</xdr:row>
      <xdr:rowOff>160598</xdr:rowOff>
    </xdr:to>
    <xdr:cxnSp macro="">
      <xdr:nvCxnSpPr>
        <xdr:cNvPr id="62" name="直線コネクタ 61"/>
        <xdr:cNvCxnSpPr/>
      </xdr:nvCxnSpPr>
      <xdr:spPr>
        <a:xfrm>
          <a:off x="4546600" y="6675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113818</xdr:rowOff>
    </xdr:from>
    <xdr:ext cx="599010" cy="259045"/>
    <xdr:sp macro="" textlink="">
      <xdr:nvSpPr>
        <xdr:cNvPr id="63" name="人件費最大値テキスト"/>
        <xdr:cNvSpPr txBox="1"/>
      </xdr:nvSpPr>
      <xdr:spPr>
        <a:xfrm>
          <a:off x="4686300" y="508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167141</xdr:rowOff>
    </xdr:from>
    <xdr:to>
      <xdr:col>24</xdr:col>
      <xdr:colOff>152400</xdr:colOff>
      <xdr:row>30</xdr:row>
      <xdr:rowOff>167141</xdr:rowOff>
    </xdr:to>
    <xdr:cxnSp macro="">
      <xdr:nvCxnSpPr>
        <xdr:cNvPr id="64" name="直線コネクタ 63"/>
        <xdr:cNvCxnSpPr/>
      </xdr:nvCxnSpPr>
      <xdr:spPr>
        <a:xfrm>
          <a:off x="4546600" y="5310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124365</xdr:rowOff>
    </xdr:from>
    <xdr:to>
      <xdr:col>24</xdr:col>
      <xdr:colOff>63500</xdr:colOff>
      <xdr:row>35</xdr:row>
      <xdr:rowOff>141014</xdr:rowOff>
    </xdr:to>
    <xdr:cxnSp macro="">
      <xdr:nvCxnSpPr>
        <xdr:cNvPr id="65" name="直線コネクタ 64"/>
        <xdr:cNvCxnSpPr/>
      </xdr:nvCxnSpPr>
      <xdr:spPr>
        <a:xfrm flipV="1">
          <a:off x="3797300" y="6125115"/>
          <a:ext cx="8382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39362</xdr:rowOff>
    </xdr:from>
    <xdr:ext cx="534377" cy="259045"/>
    <xdr:sp macro="" textlink="">
      <xdr:nvSpPr>
        <xdr:cNvPr id="66" name="人件費平均値テキスト"/>
        <xdr:cNvSpPr txBox="1"/>
      </xdr:nvSpPr>
      <xdr:spPr>
        <a:xfrm>
          <a:off x="4686300" y="621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60935</xdr:rowOff>
    </xdr:from>
    <xdr:to>
      <xdr:col>24</xdr:col>
      <xdr:colOff>114300</xdr:colOff>
      <xdr:row>36</xdr:row>
      <xdr:rowOff>162535</xdr:rowOff>
    </xdr:to>
    <xdr:sp macro="" textlink="">
      <xdr:nvSpPr>
        <xdr:cNvPr id="67" name="フローチャート: 判断 66"/>
        <xdr:cNvSpPr/>
      </xdr:nvSpPr>
      <xdr:spPr>
        <a:xfrm>
          <a:off x="45847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82436</xdr:rowOff>
    </xdr:from>
    <xdr:to>
      <xdr:col>19</xdr:col>
      <xdr:colOff>177800</xdr:colOff>
      <xdr:row>35</xdr:row>
      <xdr:rowOff>141014</xdr:rowOff>
    </xdr:to>
    <xdr:cxnSp macro="">
      <xdr:nvCxnSpPr>
        <xdr:cNvPr id="68" name="直線コネクタ 67"/>
        <xdr:cNvCxnSpPr/>
      </xdr:nvCxnSpPr>
      <xdr:spPr>
        <a:xfrm>
          <a:off x="2908300" y="6083186"/>
          <a:ext cx="889000" cy="5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77946</xdr:rowOff>
    </xdr:from>
    <xdr:to>
      <xdr:col>20</xdr:col>
      <xdr:colOff>38100</xdr:colOff>
      <xdr:row>37</xdr:row>
      <xdr:rowOff>8096</xdr:rowOff>
    </xdr:to>
    <xdr:sp macro="" textlink="">
      <xdr:nvSpPr>
        <xdr:cNvPr id="69" name="フローチャート: 判断 68"/>
        <xdr:cNvSpPr/>
      </xdr:nvSpPr>
      <xdr:spPr>
        <a:xfrm>
          <a:off x="3746500" y="625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170673</xdr:rowOff>
    </xdr:from>
    <xdr:ext cx="534377" cy="259045"/>
    <xdr:sp macro="" textlink="">
      <xdr:nvSpPr>
        <xdr:cNvPr id="70" name="テキスト ボックス 69"/>
        <xdr:cNvSpPr txBox="1"/>
      </xdr:nvSpPr>
      <xdr:spPr>
        <a:xfrm>
          <a:off x="3530111" y="634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82436</xdr:rowOff>
    </xdr:from>
    <xdr:to>
      <xdr:col>15</xdr:col>
      <xdr:colOff>50800</xdr:colOff>
      <xdr:row>35</xdr:row>
      <xdr:rowOff>88379</xdr:rowOff>
    </xdr:to>
    <xdr:cxnSp macro="">
      <xdr:nvCxnSpPr>
        <xdr:cNvPr id="71" name="直線コネクタ 70"/>
        <xdr:cNvCxnSpPr/>
      </xdr:nvCxnSpPr>
      <xdr:spPr>
        <a:xfrm flipV="1">
          <a:off x="2019300" y="6083186"/>
          <a:ext cx="889000" cy="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89481</xdr:rowOff>
    </xdr:from>
    <xdr:to>
      <xdr:col>15</xdr:col>
      <xdr:colOff>101600</xdr:colOff>
      <xdr:row>37</xdr:row>
      <xdr:rowOff>19631</xdr:rowOff>
    </xdr:to>
    <xdr:sp macro="" textlink="">
      <xdr:nvSpPr>
        <xdr:cNvPr id="72" name="フローチャート: 判断 71"/>
        <xdr:cNvSpPr/>
      </xdr:nvSpPr>
      <xdr:spPr>
        <a:xfrm>
          <a:off x="2857500" y="626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10758</xdr:rowOff>
    </xdr:from>
    <xdr:ext cx="534377" cy="259045"/>
    <xdr:sp macro="" textlink="">
      <xdr:nvSpPr>
        <xdr:cNvPr id="73" name="テキスト ボックス 72"/>
        <xdr:cNvSpPr txBox="1"/>
      </xdr:nvSpPr>
      <xdr:spPr>
        <a:xfrm>
          <a:off x="2641111" y="635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88379</xdr:rowOff>
    </xdr:from>
    <xdr:to>
      <xdr:col>10</xdr:col>
      <xdr:colOff>114300</xdr:colOff>
      <xdr:row>36</xdr:row>
      <xdr:rowOff>30668</xdr:rowOff>
    </xdr:to>
    <xdr:cxnSp macro="">
      <xdr:nvCxnSpPr>
        <xdr:cNvPr id="74" name="直線コネクタ 73"/>
        <xdr:cNvCxnSpPr/>
      </xdr:nvCxnSpPr>
      <xdr:spPr>
        <a:xfrm flipV="1">
          <a:off x="1130300" y="6089129"/>
          <a:ext cx="889000" cy="11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147965</xdr:rowOff>
    </xdr:from>
    <xdr:to>
      <xdr:col>10</xdr:col>
      <xdr:colOff>165100</xdr:colOff>
      <xdr:row>37</xdr:row>
      <xdr:rowOff>78115</xdr:rowOff>
    </xdr:to>
    <xdr:sp macro="" textlink="">
      <xdr:nvSpPr>
        <xdr:cNvPr id="75" name="フローチャート: 判断 74"/>
        <xdr:cNvSpPr/>
      </xdr:nvSpPr>
      <xdr:spPr>
        <a:xfrm>
          <a:off x="1968500" y="632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69242</xdr:rowOff>
    </xdr:from>
    <xdr:ext cx="534377" cy="259045"/>
    <xdr:sp macro="" textlink="">
      <xdr:nvSpPr>
        <xdr:cNvPr id="76" name="テキスト ボックス 75"/>
        <xdr:cNvSpPr txBox="1"/>
      </xdr:nvSpPr>
      <xdr:spPr>
        <a:xfrm>
          <a:off x="1752111" y="641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155737</xdr:rowOff>
    </xdr:from>
    <xdr:to>
      <xdr:col>6</xdr:col>
      <xdr:colOff>38100</xdr:colOff>
      <xdr:row>37</xdr:row>
      <xdr:rowOff>85887</xdr:rowOff>
    </xdr:to>
    <xdr:sp macro="" textlink="">
      <xdr:nvSpPr>
        <xdr:cNvPr id="77" name="フローチャート: 判断 76"/>
        <xdr:cNvSpPr/>
      </xdr:nvSpPr>
      <xdr:spPr>
        <a:xfrm>
          <a:off x="1079500" y="632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77014</xdr:rowOff>
    </xdr:from>
    <xdr:ext cx="534377" cy="259045"/>
    <xdr:sp macro="" textlink="">
      <xdr:nvSpPr>
        <xdr:cNvPr id="78" name="テキスト ボックス 77"/>
        <xdr:cNvSpPr txBox="1"/>
      </xdr:nvSpPr>
      <xdr:spPr>
        <a:xfrm>
          <a:off x="863111" y="642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73565</xdr:rowOff>
    </xdr:from>
    <xdr:to>
      <xdr:col>24</xdr:col>
      <xdr:colOff>114300</xdr:colOff>
      <xdr:row>36</xdr:row>
      <xdr:rowOff>3715</xdr:rowOff>
    </xdr:to>
    <xdr:sp macro="" textlink="">
      <xdr:nvSpPr>
        <xdr:cNvPr id="84" name="楕円 83"/>
        <xdr:cNvSpPr/>
      </xdr:nvSpPr>
      <xdr:spPr>
        <a:xfrm>
          <a:off x="4584700" y="60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96442</xdr:rowOff>
    </xdr:from>
    <xdr:ext cx="599010" cy="259045"/>
    <xdr:sp macro="" textlink="">
      <xdr:nvSpPr>
        <xdr:cNvPr id="85" name="人件費該当値テキスト"/>
        <xdr:cNvSpPr txBox="1"/>
      </xdr:nvSpPr>
      <xdr:spPr>
        <a:xfrm>
          <a:off x="4686300" y="592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90214</xdr:rowOff>
    </xdr:from>
    <xdr:to>
      <xdr:col>20</xdr:col>
      <xdr:colOff>38100</xdr:colOff>
      <xdr:row>36</xdr:row>
      <xdr:rowOff>20364</xdr:rowOff>
    </xdr:to>
    <xdr:sp macro="" textlink="">
      <xdr:nvSpPr>
        <xdr:cNvPr id="86" name="楕円 85"/>
        <xdr:cNvSpPr/>
      </xdr:nvSpPr>
      <xdr:spPr>
        <a:xfrm>
          <a:off x="3746500" y="609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36891</xdr:rowOff>
    </xdr:from>
    <xdr:ext cx="599010" cy="259045"/>
    <xdr:sp macro="" textlink="">
      <xdr:nvSpPr>
        <xdr:cNvPr id="87" name="テキスト ボックス 86"/>
        <xdr:cNvSpPr txBox="1"/>
      </xdr:nvSpPr>
      <xdr:spPr>
        <a:xfrm>
          <a:off x="3497795" y="586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31636</xdr:rowOff>
    </xdr:from>
    <xdr:to>
      <xdr:col>15</xdr:col>
      <xdr:colOff>101600</xdr:colOff>
      <xdr:row>35</xdr:row>
      <xdr:rowOff>133236</xdr:rowOff>
    </xdr:to>
    <xdr:sp macro="" textlink="">
      <xdr:nvSpPr>
        <xdr:cNvPr id="88" name="楕円 87"/>
        <xdr:cNvSpPr/>
      </xdr:nvSpPr>
      <xdr:spPr>
        <a:xfrm>
          <a:off x="2857500" y="603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149763</xdr:rowOff>
    </xdr:from>
    <xdr:ext cx="599010" cy="259045"/>
    <xdr:sp macro="" textlink="">
      <xdr:nvSpPr>
        <xdr:cNvPr id="89" name="テキスト ボックス 88"/>
        <xdr:cNvSpPr txBox="1"/>
      </xdr:nvSpPr>
      <xdr:spPr>
        <a:xfrm>
          <a:off x="2608795" y="580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37579</xdr:rowOff>
    </xdr:from>
    <xdr:to>
      <xdr:col>10</xdr:col>
      <xdr:colOff>165100</xdr:colOff>
      <xdr:row>35</xdr:row>
      <xdr:rowOff>139179</xdr:rowOff>
    </xdr:to>
    <xdr:sp macro="" textlink="">
      <xdr:nvSpPr>
        <xdr:cNvPr id="90" name="楕円 89"/>
        <xdr:cNvSpPr/>
      </xdr:nvSpPr>
      <xdr:spPr>
        <a:xfrm>
          <a:off x="1968500" y="603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155706</xdr:rowOff>
    </xdr:from>
    <xdr:ext cx="599010" cy="259045"/>
    <xdr:sp macro="" textlink="">
      <xdr:nvSpPr>
        <xdr:cNvPr id="91" name="テキスト ボックス 90"/>
        <xdr:cNvSpPr txBox="1"/>
      </xdr:nvSpPr>
      <xdr:spPr>
        <a:xfrm>
          <a:off x="1719795" y="581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151318</xdr:rowOff>
    </xdr:from>
    <xdr:to>
      <xdr:col>6</xdr:col>
      <xdr:colOff>38100</xdr:colOff>
      <xdr:row>36</xdr:row>
      <xdr:rowOff>81468</xdr:rowOff>
    </xdr:to>
    <xdr:sp macro="" textlink="">
      <xdr:nvSpPr>
        <xdr:cNvPr id="92" name="楕円 91"/>
        <xdr:cNvSpPr/>
      </xdr:nvSpPr>
      <xdr:spPr>
        <a:xfrm>
          <a:off x="1079500" y="615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97995</xdr:rowOff>
    </xdr:from>
    <xdr:ext cx="534377" cy="259045"/>
    <xdr:sp macro="" textlink="">
      <xdr:nvSpPr>
        <xdr:cNvPr id="93" name="テキスト ボックス 92"/>
        <xdr:cNvSpPr txBox="1"/>
      </xdr:nvSpPr>
      <xdr:spPr>
        <a:xfrm>
          <a:off x="863111" y="592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8" name="テキスト ボックス 107"/>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23168</xdr:rowOff>
    </xdr:from>
    <xdr:to>
      <xdr:col>24</xdr:col>
      <xdr:colOff>62865</xdr:colOff>
      <xdr:row>59</xdr:row>
      <xdr:rowOff>124368</xdr:rowOff>
    </xdr:to>
    <xdr:cxnSp macro="">
      <xdr:nvCxnSpPr>
        <xdr:cNvPr id="118" name="直線コネクタ 117"/>
        <xdr:cNvCxnSpPr/>
      </xdr:nvCxnSpPr>
      <xdr:spPr>
        <a:xfrm flipV="1">
          <a:off x="4633595" y="8767118"/>
          <a:ext cx="1270" cy="1472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128195</xdr:rowOff>
    </xdr:from>
    <xdr:ext cx="534377" cy="259045"/>
    <xdr:sp macro="" textlink="">
      <xdr:nvSpPr>
        <xdr:cNvPr id="119" name="物件費最小値テキスト"/>
        <xdr:cNvSpPr txBox="1"/>
      </xdr:nvSpPr>
      <xdr:spPr>
        <a:xfrm>
          <a:off x="4686300" y="102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124368</xdr:rowOff>
    </xdr:from>
    <xdr:to>
      <xdr:col>24</xdr:col>
      <xdr:colOff>152400</xdr:colOff>
      <xdr:row>59</xdr:row>
      <xdr:rowOff>124368</xdr:rowOff>
    </xdr:to>
    <xdr:cxnSp macro="">
      <xdr:nvCxnSpPr>
        <xdr:cNvPr id="120" name="直線コネクタ 119"/>
        <xdr:cNvCxnSpPr/>
      </xdr:nvCxnSpPr>
      <xdr:spPr>
        <a:xfrm>
          <a:off x="4546600" y="1023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141295</xdr:rowOff>
    </xdr:from>
    <xdr:ext cx="599010" cy="259045"/>
    <xdr:sp macro="" textlink="">
      <xdr:nvSpPr>
        <xdr:cNvPr id="121" name="物件費最大値テキスト"/>
        <xdr:cNvSpPr txBox="1"/>
      </xdr:nvSpPr>
      <xdr:spPr>
        <a:xfrm>
          <a:off x="4686300" y="854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23168</xdr:rowOff>
    </xdr:from>
    <xdr:to>
      <xdr:col>24</xdr:col>
      <xdr:colOff>152400</xdr:colOff>
      <xdr:row>51</xdr:row>
      <xdr:rowOff>23168</xdr:rowOff>
    </xdr:to>
    <xdr:cxnSp macro="">
      <xdr:nvCxnSpPr>
        <xdr:cNvPr id="122" name="直線コネクタ 121"/>
        <xdr:cNvCxnSpPr/>
      </xdr:nvCxnSpPr>
      <xdr:spPr>
        <a:xfrm>
          <a:off x="4546600" y="876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3165</xdr:rowOff>
    </xdr:from>
    <xdr:to>
      <xdr:col>24</xdr:col>
      <xdr:colOff>63500</xdr:colOff>
      <xdr:row>58</xdr:row>
      <xdr:rowOff>80843</xdr:rowOff>
    </xdr:to>
    <xdr:cxnSp macro="">
      <xdr:nvCxnSpPr>
        <xdr:cNvPr id="123" name="直線コネクタ 122"/>
        <xdr:cNvCxnSpPr/>
      </xdr:nvCxnSpPr>
      <xdr:spPr>
        <a:xfrm>
          <a:off x="3797300" y="9947265"/>
          <a:ext cx="838200" cy="7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90212</xdr:rowOff>
    </xdr:from>
    <xdr:ext cx="534377" cy="259045"/>
    <xdr:sp macro="" textlink="">
      <xdr:nvSpPr>
        <xdr:cNvPr id="124" name="物件費平均値テキスト"/>
        <xdr:cNvSpPr txBox="1"/>
      </xdr:nvSpPr>
      <xdr:spPr>
        <a:xfrm>
          <a:off x="4686300" y="96914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67335</xdr:rowOff>
    </xdr:from>
    <xdr:to>
      <xdr:col>24</xdr:col>
      <xdr:colOff>114300</xdr:colOff>
      <xdr:row>57</xdr:row>
      <xdr:rowOff>168935</xdr:rowOff>
    </xdr:to>
    <xdr:sp macro="" textlink="">
      <xdr:nvSpPr>
        <xdr:cNvPr id="125" name="フローチャート: 判断 124"/>
        <xdr:cNvSpPr/>
      </xdr:nvSpPr>
      <xdr:spPr>
        <a:xfrm>
          <a:off x="4584700" y="9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3165</xdr:rowOff>
    </xdr:from>
    <xdr:to>
      <xdr:col>19</xdr:col>
      <xdr:colOff>177800</xdr:colOff>
      <xdr:row>58</xdr:row>
      <xdr:rowOff>36350</xdr:rowOff>
    </xdr:to>
    <xdr:cxnSp macro="">
      <xdr:nvCxnSpPr>
        <xdr:cNvPr id="126" name="直線コネクタ 125"/>
        <xdr:cNvCxnSpPr/>
      </xdr:nvCxnSpPr>
      <xdr:spPr>
        <a:xfrm flipV="1">
          <a:off x="2908300" y="9947265"/>
          <a:ext cx="8890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51303</xdr:rowOff>
    </xdr:from>
    <xdr:to>
      <xdr:col>20</xdr:col>
      <xdr:colOff>38100</xdr:colOff>
      <xdr:row>57</xdr:row>
      <xdr:rowOff>152903</xdr:rowOff>
    </xdr:to>
    <xdr:sp macro="" textlink="">
      <xdr:nvSpPr>
        <xdr:cNvPr id="127" name="フローチャート: 判断 126"/>
        <xdr:cNvSpPr/>
      </xdr:nvSpPr>
      <xdr:spPr>
        <a:xfrm>
          <a:off x="37465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169430</xdr:rowOff>
    </xdr:from>
    <xdr:ext cx="534377" cy="259045"/>
    <xdr:sp macro="" textlink="">
      <xdr:nvSpPr>
        <xdr:cNvPr id="128" name="テキスト ボックス 127"/>
        <xdr:cNvSpPr txBox="1"/>
      </xdr:nvSpPr>
      <xdr:spPr>
        <a:xfrm>
          <a:off x="3530111" y="95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36350</xdr:rowOff>
    </xdr:from>
    <xdr:to>
      <xdr:col>15</xdr:col>
      <xdr:colOff>50800</xdr:colOff>
      <xdr:row>58</xdr:row>
      <xdr:rowOff>57122</xdr:rowOff>
    </xdr:to>
    <xdr:cxnSp macro="">
      <xdr:nvCxnSpPr>
        <xdr:cNvPr id="129" name="直線コネクタ 128"/>
        <xdr:cNvCxnSpPr/>
      </xdr:nvCxnSpPr>
      <xdr:spPr>
        <a:xfrm flipV="1">
          <a:off x="2019300" y="9980450"/>
          <a:ext cx="889000" cy="2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15732</xdr:rowOff>
    </xdr:from>
    <xdr:to>
      <xdr:col>15</xdr:col>
      <xdr:colOff>101600</xdr:colOff>
      <xdr:row>57</xdr:row>
      <xdr:rowOff>117332</xdr:rowOff>
    </xdr:to>
    <xdr:sp macro="" textlink="">
      <xdr:nvSpPr>
        <xdr:cNvPr id="130" name="フローチャート: 判断 129"/>
        <xdr:cNvSpPr/>
      </xdr:nvSpPr>
      <xdr:spPr>
        <a:xfrm>
          <a:off x="2857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133859</xdr:rowOff>
    </xdr:from>
    <xdr:ext cx="534377" cy="259045"/>
    <xdr:sp macro="" textlink="">
      <xdr:nvSpPr>
        <xdr:cNvPr id="131" name="テキスト ボックス 130"/>
        <xdr:cNvSpPr txBox="1"/>
      </xdr:nvSpPr>
      <xdr:spPr>
        <a:xfrm>
          <a:off x="2641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57122</xdr:rowOff>
    </xdr:from>
    <xdr:to>
      <xdr:col>10</xdr:col>
      <xdr:colOff>114300</xdr:colOff>
      <xdr:row>58</xdr:row>
      <xdr:rowOff>83724</xdr:rowOff>
    </xdr:to>
    <xdr:cxnSp macro="">
      <xdr:nvCxnSpPr>
        <xdr:cNvPr id="132" name="直線コネクタ 131"/>
        <xdr:cNvCxnSpPr/>
      </xdr:nvCxnSpPr>
      <xdr:spPr>
        <a:xfrm flipV="1">
          <a:off x="1130300" y="10001222"/>
          <a:ext cx="889000" cy="2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7420</xdr:rowOff>
    </xdr:from>
    <xdr:to>
      <xdr:col>10</xdr:col>
      <xdr:colOff>165100</xdr:colOff>
      <xdr:row>58</xdr:row>
      <xdr:rowOff>109020</xdr:rowOff>
    </xdr:to>
    <xdr:sp macro="" textlink="">
      <xdr:nvSpPr>
        <xdr:cNvPr id="133" name="フローチャート: 判断 132"/>
        <xdr:cNvSpPr/>
      </xdr:nvSpPr>
      <xdr:spPr>
        <a:xfrm>
          <a:off x="1968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100147</xdr:rowOff>
    </xdr:from>
    <xdr:ext cx="534377" cy="259045"/>
    <xdr:sp macro="" textlink="">
      <xdr:nvSpPr>
        <xdr:cNvPr id="134" name="テキスト ボックス 133"/>
        <xdr:cNvSpPr txBox="1"/>
      </xdr:nvSpPr>
      <xdr:spPr>
        <a:xfrm>
          <a:off x="1752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70582</xdr:rowOff>
    </xdr:from>
    <xdr:to>
      <xdr:col>6</xdr:col>
      <xdr:colOff>38100</xdr:colOff>
      <xdr:row>59</xdr:row>
      <xdr:rowOff>732</xdr:rowOff>
    </xdr:to>
    <xdr:sp macro="" textlink="">
      <xdr:nvSpPr>
        <xdr:cNvPr id="135" name="フローチャート: 判断 134"/>
        <xdr:cNvSpPr/>
      </xdr:nvSpPr>
      <xdr:spPr>
        <a:xfrm>
          <a:off x="1079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163309</xdr:rowOff>
    </xdr:from>
    <xdr:ext cx="534377" cy="259045"/>
    <xdr:sp macro="" textlink="">
      <xdr:nvSpPr>
        <xdr:cNvPr id="136" name="テキスト ボックス 135"/>
        <xdr:cNvSpPr txBox="1"/>
      </xdr:nvSpPr>
      <xdr:spPr>
        <a:xfrm>
          <a:off x="863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30043</xdr:rowOff>
    </xdr:from>
    <xdr:to>
      <xdr:col>24</xdr:col>
      <xdr:colOff>114300</xdr:colOff>
      <xdr:row>58</xdr:row>
      <xdr:rowOff>131643</xdr:rowOff>
    </xdr:to>
    <xdr:sp macro="" textlink="">
      <xdr:nvSpPr>
        <xdr:cNvPr id="142" name="楕円 141"/>
        <xdr:cNvSpPr/>
      </xdr:nvSpPr>
      <xdr:spPr>
        <a:xfrm>
          <a:off x="4584700" y="997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8470</xdr:rowOff>
    </xdr:from>
    <xdr:ext cx="534377" cy="259045"/>
    <xdr:sp macro="" textlink="">
      <xdr:nvSpPr>
        <xdr:cNvPr id="143" name="物件費該当値テキスト"/>
        <xdr:cNvSpPr txBox="1"/>
      </xdr:nvSpPr>
      <xdr:spPr>
        <a:xfrm>
          <a:off x="4686300" y="995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123815</xdr:rowOff>
    </xdr:from>
    <xdr:to>
      <xdr:col>20</xdr:col>
      <xdr:colOff>38100</xdr:colOff>
      <xdr:row>58</xdr:row>
      <xdr:rowOff>53965</xdr:rowOff>
    </xdr:to>
    <xdr:sp macro="" textlink="">
      <xdr:nvSpPr>
        <xdr:cNvPr id="144" name="楕円 143"/>
        <xdr:cNvSpPr/>
      </xdr:nvSpPr>
      <xdr:spPr>
        <a:xfrm>
          <a:off x="3746500" y="989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45092</xdr:rowOff>
    </xdr:from>
    <xdr:ext cx="534377" cy="259045"/>
    <xdr:sp macro="" textlink="">
      <xdr:nvSpPr>
        <xdr:cNvPr id="145" name="テキスト ボックス 144"/>
        <xdr:cNvSpPr txBox="1"/>
      </xdr:nvSpPr>
      <xdr:spPr>
        <a:xfrm>
          <a:off x="3530111" y="998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157000</xdr:rowOff>
    </xdr:from>
    <xdr:to>
      <xdr:col>15</xdr:col>
      <xdr:colOff>101600</xdr:colOff>
      <xdr:row>58</xdr:row>
      <xdr:rowOff>87150</xdr:rowOff>
    </xdr:to>
    <xdr:sp macro="" textlink="">
      <xdr:nvSpPr>
        <xdr:cNvPr id="146" name="楕円 145"/>
        <xdr:cNvSpPr/>
      </xdr:nvSpPr>
      <xdr:spPr>
        <a:xfrm>
          <a:off x="2857500" y="992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78277</xdr:rowOff>
    </xdr:from>
    <xdr:ext cx="534377" cy="259045"/>
    <xdr:sp macro="" textlink="">
      <xdr:nvSpPr>
        <xdr:cNvPr id="147" name="テキスト ボックス 146"/>
        <xdr:cNvSpPr txBox="1"/>
      </xdr:nvSpPr>
      <xdr:spPr>
        <a:xfrm>
          <a:off x="2641111" y="100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6322</xdr:rowOff>
    </xdr:from>
    <xdr:to>
      <xdr:col>10</xdr:col>
      <xdr:colOff>165100</xdr:colOff>
      <xdr:row>58</xdr:row>
      <xdr:rowOff>107922</xdr:rowOff>
    </xdr:to>
    <xdr:sp macro="" textlink="">
      <xdr:nvSpPr>
        <xdr:cNvPr id="148" name="楕円 147"/>
        <xdr:cNvSpPr/>
      </xdr:nvSpPr>
      <xdr:spPr>
        <a:xfrm>
          <a:off x="1968500" y="995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124449</xdr:rowOff>
    </xdr:from>
    <xdr:ext cx="534377" cy="259045"/>
    <xdr:sp macro="" textlink="">
      <xdr:nvSpPr>
        <xdr:cNvPr id="149" name="テキスト ボックス 148"/>
        <xdr:cNvSpPr txBox="1"/>
      </xdr:nvSpPr>
      <xdr:spPr>
        <a:xfrm>
          <a:off x="1752111" y="972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32924</xdr:rowOff>
    </xdr:from>
    <xdr:to>
      <xdr:col>6</xdr:col>
      <xdr:colOff>38100</xdr:colOff>
      <xdr:row>58</xdr:row>
      <xdr:rowOff>134524</xdr:rowOff>
    </xdr:to>
    <xdr:sp macro="" textlink="">
      <xdr:nvSpPr>
        <xdr:cNvPr id="150" name="楕円 149"/>
        <xdr:cNvSpPr/>
      </xdr:nvSpPr>
      <xdr:spPr>
        <a:xfrm>
          <a:off x="1079500" y="997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151051</xdr:rowOff>
    </xdr:from>
    <xdr:ext cx="534377" cy="259045"/>
    <xdr:sp macro="" textlink="">
      <xdr:nvSpPr>
        <xdr:cNvPr id="151" name="テキスト ボックス 150"/>
        <xdr:cNvSpPr txBox="1"/>
      </xdr:nvSpPr>
      <xdr:spPr>
        <a:xfrm>
          <a:off x="863111" y="97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5" name="テキスト ボックス 164"/>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7" name="テキスト ボックス 166"/>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9" name="テキスト ボックス 168"/>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1" name="テキスト ボックス 170"/>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152844</xdr:rowOff>
    </xdr:from>
    <xdr:to>
      <xdr:col>24</xdr:col>
      <xdr:colOff>62865</xdr:colOff>
      <xdr:row>79</xdr:row>
      <xdr:rowOff>85505</xdr:rowOff>
    </xdr:to>
    <xdr:cxnSp macro="">
      <xdr:nvCxnSpPr>
        <xdr:cNvPr id="177" name="直線コネクタ 176"/>
        <xdr:cNvCxnSpPr/>
      </xdr:nvCxnSpPr>
      <xdr:spPr>
        <a:xfrm flipV="1">
          <a:off x="4633595" y="12154344"/>
          <a:ext cx="1270" cy="1475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89332</xdr:rowOff>
    </xdr:from>
    <xdr:ext cx="378565" cy="259045"/>
    <xdr:sp macro="" textlink="">
      <xdr:nvSpPr>
        <xdr:cNvPr id="178" name="維持補修費最小値テキスト"/>
        <xdr:cNvSpPr txBox="1"/>
      </xdr:nvSpPr>
      <xdr:spPr>
        <a:xfrm>
          <a:off x="4686300" y="1363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85505</xdr:rowOff>
    </xdr:from>
    <xdr:to>
      <xdr:col>24</xdr:col>
      <xdr:colOff>152400</xdr:colOff>
      <xdr:row>79</xdr:row>
      <xdr:rowOff>85505</xdr:rowOff>
    </xdr:to>
    <xdr:cxnSp macro="">
      <xdr:nvCxnSpPr>
        <xdr:cNvPr id="179" name="直線コネクタ 178"/>
        <xdr:cNvCxnSpPr/>
      </xdr:nvCxnSpPr>
      <xdr:spPr>
        <a:xfrm>
          <a:off x="4546600" y="1363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99521</xdr:rowOff>
    </xdr:from>
    <xdr:ext cx="534377" cy="259045"/>
    <xdr:sp macro="" textlink="">
      <xdr:nvSpPr>
        <xdr:cNvPr id="180" name="維持補修費最大値テキスト"/>
        <xdr:cNvSpPr txBox="1"/>
      </xdr:nvSpPr>
      <xdr:spPr>
        <a:xfrm>
          <a:off x="4686300" y="1192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152844</xdr:rowOff>
    </xdr:from>
    <xdr:to>
      <xdr:col>24</xdr:col>
      <xdr:colOff>152400</xdr:colOff>
      <xdr:row>70</xdr:row>
      <xdr:rowOff>152844</xdr:rowOff>
    </xdr:to>
    <xdr:cxnSp macro="">
      <xdr:nvCxnSpPr>
        <xdr:cNvPr id="181" name="直線コネクタ 180"/>
        <xdr:cNvCxnSpPr/>
      </xdr:nvCxnSpPr>
      <xdr:spPr>
        <a:xfrm>
          <a:off x="4546600" y="12154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34381</xdr:rowOff>
    </xdr:from>
    <xdr:to>
      <xdr:col>24</xdr:col>
      <xdr:colOff>63500</xdr:colOff>
      <xdr:row>79</xdr:row>
      <xdr:rowOff>47296</xdr:rowOff>
    </xdr:to>
    <xdr:cxnSp macro="">
      <xdr:nvCxnSpPr>
        <xdr:cNvPr id="182" name="直線コネクタ 181"/>
        <xdr:cNvCxnSpPr/>
      </xdr:nvCxnSpPr>
      <xdr:spPr>
        <a:xfrm>
          <a:off x="3797300" y="13578931"/>
          <a:ext cx="8382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100102</xdr:rowOff>
    </xdr:from>
    <xdr:ext cx="469744" cy="259045"/>
    <xdr:sp macro="" textlink="">
      <xdr:nvSpPr>
        <xdr:cNvPr id="183" name="維持補修費平均値テキスト"/>
        <xdr:cNvSpPr txBox="1"/>
      </xdr:nvSpPr>
      <xdr:spPr>
        <a:xfrm>
          <a:off x="4686300" y="13301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77225</xdr:rowOff>
    </xdr:from>
    <xdr:to>
      <xdr:col>24</xdr:col>
      <xdr:colOff>114300</xdr:colOff>
      <xdr:row>79</xdr:row>
      <xdr:rowOff>7375</xdr:rowOff>
    </xdr:to>
    <xdr:sp macro="" textlink="">
      <xdr:nvSpPr>
        <xdr:cNvPr id="184" name="フローチャート: 判断 183"/>
        <xdr:cNvSpPr/>
      </xdr:nvSpPr>
      <xdr:spPr>
        <a:xfrm>
          <a:off x="4584700" y="1345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15146</xdr:rowOff>
    </xdr:from>
    <xdr:to>
      <xdr:col>19</xdr:col>
      <xdr:colOff>177800</xdr:colOff>
      <xdr:row>79</xdr:row>
      <xdr:rowOff>34381</xdr:rowOff>
    </xdr:to>
    <xdr:cxnSp macro="">
      <xdr:nvCxnSpPr>
        <xdr:cNvPr id="185" name="直線コネクタ 184"/>
        <xdr:cNvCxnSpPr/>
      </xdr:nvCxnSpPr>
      <xdr:spPr>
        <a:xfrm>
          <a:off x="2908300" y="13559696"/>
          <a:ext cx="889000" cy="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99676</xdr:rowOff>
    </xdr:from>
    <xdr:to>
      <xdr:col>20</xdr:col>
      <xdr:colOff>38100</xdr:colOff>
      <xdr:row>79</xdr:row>
      <xdr:rowOff>29826</xdr:rowOff>
    </xdr:to>
    <xdr:sp macro="" textlink="">
      <xdr:nvSpPr>
        <xdr:cNvPr id="186" name="フローチャート: 判断 185"/>
        <xdr:cNvSpPr/>
      </xdr:nvSpPr>
      <xdr:spPr>
        <a:xfrm>
          <a:off x="3746500" y="1347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46353</xdr:rowOff>
    </xdr:from>
    <xdr:ext cx="469744" cy="259045"/>
    <xdr:sp macro="" textlink="">
      <xdr:nvSpPr>
        <xdr:cNvPr id="187" name="テキスト ボックス 186"/>
        <xdr:cNvSpPr txBox="1"/>
      </xdr:nvSpPr>
      <xdr:spPr>
        <a:xfrm>
          <a:off x="3562428" y="132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15146</xdr:rowOff>
    </xdr:from>
    <xdr:to>
      <xdr:col>15</xdr:col>
      <xdr:colOff>50800</xdr:colOff>
      <xdr:row>79</xdr:row>
      <xdr:rowOff>39932</xdr:rowOff>
    </xdr:to>
    <xdr:cxnSp macro="">
      <xdr:nvCxnSpPr>
        <xdr:cNvPr id="188" name="直線コネクタ 187"/>
        <xdr:cNvCxnSpPr/>
      </xdr:nvCxnSpPr>
      <xdr:spPr>
        <a:xfrm flipV="1">
          <a:off x="2019300" y="13559696"/>
          <a:ext cx="889000" cy="2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130032</xdr:rowOff>
    </xdr:from>
    <xdr:to>
      <xdr:col>15</xdr:col>
      <xdr:colOff>101600</xdr:colOff>
      <xdr:row>79</xdr:row>
      <xdr:rowOff>60182</xdr:rowOff>
    </xdr:to>
    <xdr:sp macro="" textlink="">
      <xdr:nvSpPr>
        <xdr:cNvPr id="189" name="フローチャート: 判断 188"/>
        <xdr:cNvSpPr/>
      </xdr:nvSpPr>
      <xdr:spPr>
        <a:xfrm>
          <a:off x="2857500" y="1350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76709</xdr:rowOff>
    </xdr:from>
    <xdr:ext cx="469744" cy="259045"/>
    <xdr:sp macro="" textlink="">
      <xdr:nvSpPr>
        <xdr:cNvPr id="190" name="テキスト ボックス 189"/>
        <xdr:cNvSpPr txBox="1"/>
      </xdr:nvSpPr>
      <xdr:spPr>
        <a:xfrm>
          <a:off x="2673428" y="1327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15047</xdr:rowOff>
    </xdr:from>
    <xdr:to>
      <xdr:col>10</xdr:col>
      <xdr:colOff>114300</xdr:colOff>
      <xdr:row>79</xdr:row>
      <xdr:rowOff>39932</xdr:rowOff>
    </xdr:to>
    <xdr:cxnSp macro="">
      <xdr:nvCxnSpPr>
        <xdr:cNvPr id="191" name="直線コネクタ 190"/>
        <xdr:cNvCxnSpPr/>
      </xdr:nvCxnSpPr>
      <xdr:spPr>
        <a:xfrm>
          <a:off x="1130300" y="13559597"/>
          <a:ext cx="8890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137559</xdr:rowOff>
    </xdr:from>
    <xdr:to>
      <xdr:col>10</xdr:col>
      <xdr:colOff>165100</xdr:colOff>
      <xdr:row>79</xdr:row>
      <xdr:rowOff>67709</xdr:rowOff>
    </xdr:to>
    <xdr:sp macro="" textlink="">
      <xdr:nvSpPr>
        <xdr:cNvPr id="192" name="フローチャート: 判断 191"/>
        <xdr:cNvSpPr/>
      </xdr:nvSpPr>
      <xdr:spPr>
        <a:xfrm>
          <a:off x="1968500" y="1351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84236</xdr:rowOff>
    </xdr:from>
    <xdr:ext cx="469744" cy="259045"/>
    <xdr:sp macro="" textlink="">
      <xdr:nvSpPr>
        <xdr:cNvPr id="193" name="テキスト ボックス 192"/>
        <xdr:cNvSpPr txBox="1"/>
      </xdr:nvSpPr>
      <xdr:spPr>
        <a:xfrm>
          <a:off x="1784428" y="1328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146980</xdr:rowOff>
    </xdr:from>
    <xdr:to>
      <xdr:col>6</xdr:col>
      <xdr:colOff>38100</xdr:colOff>
      <xdr:row>79</xdr:row>
      <xdr:rowOff>77130</xdr:rowOff>
    </xdr:to>
    <xdr:sp macro="" textlink="">
      <xdr:nvSpPr>
        <xdr:cNvPr id="194" name="フローチャート: 判断 193"/>
        <xdr:cNvSpPr/>
      </xdr:nvSpPr>
      <xdr:spPr>
        <a:xfrm>
          <a:off x="1079500" y="135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68257</xdr:rowOff>
    </xdr:from>
    <xdr:ext cx="469744" cy="259045"/>
    <xdr:sp macro="" textlink="">
      <xdr:nvSpPr>
        <xdr:cNvPr id="195" name="テキスト ボックス 194"/>
        <xdr:cNvSpPr txBox="1"/>
      </xdr:nvSpPr>
      <xdr:spPr>
        <a:xfrm>
          <a:off x="895428" y="136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167946</xdr:rowOff>
    </xdr:from>
    <xdr:to>
      <xdr:col>24</xdr:col>
      <xdr:colOff>114300</xdr:colOff>
      <xdr:row>79</xdr:row>
      <xdr:rowOff>98096</xdr:rowOff>
    </xdr:to>
    <xdr:sp macro="" textlink="">
      <xdr:nvSpPr>
        <xdr:cNvPr id="201" name="楕円 200"/>
        <xdr:cNvSpPr/>
      </xdr:nvSpPr>
      <xdr:spPr>
        <a:xfrm>
          <a:off x="4584700" y="1354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82873</xdr:rowOff>
    </xdr:from>
    <xdr:ext cx="469744" cy="259045"/>
    <xdr:sp macro="" textlink="">
      <xdr:nvSpPr>
        <xdr:cNvPr id="202" name="維持補修費該当値テキスト"/>
        <xdr:cNvSpPr txBox="1"/>
      </xdr:nvSpPr>
      <xdr:spPr>
        <a:xfrm>
          <a:off x="4686300" y="13455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155031</xdr:rowOff>
    </xdr:from>
    <xdr:to>
      <xdr:col>20</xdr:col>
      <xdr:colOff>38100</xdr:colOff>
      <xdr:row>79</xdr:row>
      <xdr:rowOff>85181</xdr:rowOff>
    </xdr:to>
    <xdr:sp macro="" textlink="">
      <xdr:nvSpPr>
        <xdr:cNvPr id="203" name="楕円 202"/>
        <xdr:cNvSpPr/>
      </xdr:nvSpPr>
      <xdr:spPr>
        <a:xfrm>
          <a:off x="3746500" y="1352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76308</xdr:rowOff>
    </xdr:from>
    <xdr:ext cx="469744" cy="259045"/>
    <xdr:sp macro="" textlink="">
      <xdr:nvSpPr>
        <xdr:cNvPr id="204" name="テキスト ボックス 203"/>
        <xdr:cNvSpPr txBox="1"/>
      </xdr:nvSpPr>
      <xdr:spPr>
        <a:xfrm>
          <a:off x="3562428" y="1362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135796</xdr:rowOff>
    </xdr:from>
    <xdr:to>
      <xdr:col>15</xdr:col>
      <xdr:colOff>101600</xdr:colOff>
      <xdr:row>79</xdr:row>
      <xdr:rowOff>65946</xdr:rowOff>
    </xdr:to>
    <xdr:sp macro="" textlink="">
      <xdr:nvSpPr>
        <xdr:cNvPr id="205" name="楕円 204"/>
        <xdr:cNvSpPr/>
      </xdr:nvSpPr>
      <xdr:spPr>
        <a:xfrm>
          <a:off x="2857500" y="135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57073</xdr:rowOff>
    </xdr:from>
    <xdr:ext cx="469744" cy="259045"/>
    <xdr:sp macro="" textlink="">
      <xdr:nvSpPr>
        <xdr:cNvPr id="206" name="テキスト ボックス 205"/>
        <xdr:cNvSpPr txBox="1"/>
      </xdr:nvSpPr>
      <xdr:spPr>
        <a:xfrm>
          <a:off x="2673428" y="1360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160582</xdr:rowOff>
    </xdr:from>
    <xdr:to>
      <xdr:col>10</xdr:col>
      <xdr:colOff>165100</xdr:colOff>
      <xdr:row>79</xdr:row>
      <xdr:rowOff>90732</xdr:rowOff>
    </xdr:to>
    <xdr:sp macro="" textlink="">
      <xdr:nvSpPr>
        <xdr:cNvPr id="207" name="楕円 206"/>
        <xdr:cNvSpPr/>
      </xdr:nvSpPr>
      <xdr:spPr>
        <a:xfrm>
          <a:off x="1968500" y="1353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81859</xdr:rowOff>
    </xdr:from>
    <xdr:ext cx="469744" cy="259045"/>
    <xdr:sp macro="" textlink="">
      <xdr:nvSpPr>
        <xdr:cNvPr id="208" name="テキスト ボックス 207"/>
        <xdr:cNvSpPr txBox="1"/>
      </xdr:nvSpPr>
      <xdr:spPr>
        <a:xfrm>
          <a:off x="1784428" y="1362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135697</xdr:rowOff>
    </xdr:from>
    <xdr:to>
      <xdr:col>6</xdr:col>
      <xdr:colOff>38100</xdr:colOff>
      <xdr:row>79</xdr:row>
      <xdr:rowOff>65847</xdr:rowOff>
    </xdr:to>
    <xdr:sp macro="" textlink="">
      <xdr:nvSpPr>
        <xdr:cNvPr id="209" name="楕円 208"/>
        <xdr:cNvSpPr/>
      </xdr:nvSpPr>
      <xdr:spPr>
        <a:xfrm>
          <a:off x="1079500" y="1350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82374</xdr:rowOff>
    </xdr:from>
    <xdr:ext cx="469744" cy="259045"/>
    <xdr:sp macro="" textlink="">
      <xdr:nvSpPr>
        <xdr:cNvPr id="210" name="テキスト ボックス 209"/>
        <xdr:cNvSpPr txBox="1"/>
      </xdr:nvSpPr>
      <xdr:spPr>
        <a:xfrm>
          <a:off x="895428" y="1328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159779</xdr:rowOff>
    </xdr:from>
    <xdr:to>
      <xdr:col>24</xdr:col>
      <xdr:colOff>62865</xdr:colOff>
      <xdr:row>99</xdr:row>
      <xdr:rowOff>59232</xdr:rowOff>
    </xdr:to>
    <xdr:cxnSp macro="">
      <xdr:nvCxnSpPr>
        <xdr:cNvPr id="235" name="直線コネクタ 234"/>
        <xdr:cNvCxnSpPr/>
      </xdr:nvCxnSpPr>
      <xdr:spPr>
        <a:xfrm flipV="1">
          <a:off x="4633595" y="15418829"/>
          <a:ext cx="1270" cy="161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63059</xdr:rowOff>
    </xdr:from>
    <xdr:ext cx="534377" cy="259045"/>
    <xdr:sp macro="" textlink="">
      <xdr:nvSpPr>
        <xdr:cNvPr id="236" name="扶助費最小値テキスト"/>
        <xdr:cNvSpPr txBox="1"/>
      </xdr:nvSpPr>
      <xdr:spPr>
        <a:xfrm>
          <a:off x="4686300" y="170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59232</xdr:rowOff>
    </xdr:from>
    <xdr:to>
      <xdr:col>24</xdr:col>
      <xdr:colOff>152400</xdr:colOff>
      <xdr:row>99</xdr:row>
      <xdr:rowOff>59232</xdr:rowOff>
    </xdr:to>
    <xdr:cxnSp macro="">
      <xdr:nvCxnSpPr>
        <xdr:cNvPr id="237" name="直線コネクタ 236"/>
        <xdr:cNvCxnSpPr/>
      </xdr:nvCxnSpPr>
      <xdr:spPr>
        <a:xfrm>
          <a:off x="4546600" y="1703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106456</xdr:rowOff>
    </xdr:from>
    <xdr:ext cx="599010" cy="259045"/>
    <xdr:sp macro="" textlink="">
      <xdr:nvSpPr>
        <xdr:cNvPr id="238" name="扶助費最大値テキスト"/>
        <xdr:cNvSpPr txBox="1"/>
      </xdr:nvSpPr>
      <xdr:spPr>
        <a:xfrm>
          <a:off x="4686300" y="151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159779</xdr:rowOff>
    </xdr:from>
    <xdr:to>
      <xdr:col>24</xdr:col>
      <xdr:colOff>152400</xdr:colOff>
      <xdr:row>89</xdr:row>
      <xdr:rowOff>159779</xdr:rowOff>
    </xdr:to>
    <xdr:cxnSp macro="">
      <xdr:nvCxnSpPr>
        <xdr:cNvPr id="239" name="直線コネクタ 238"/>
        <xdr:cNvCxnSpPr/>
      </xdr:nvCxnSpPr>
      <xdr:spPr>
        <a:xfrm>
          <a:off x="4546600" y="15418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215</xdr:rowOff>
    </xdr:from>
    <xdr:to>
      <xdr:col>24</xdr:col>
      <xdr:colOff>63500</xdr:colOff>
      <xdr:row>97</xdr:row>
      <xdr:rowOff>121641</xdr:rowOff>
    </xdr:to>
    <xdr:cxnSp macro="">
      <xdr:nvCxnSpPr>
        <xdr:cNvPr id="240" name="直線コネクタ 239"/>
        <xdr:cNvCxnSpPr/>
      </xdr:nvCxnSpPr>
      <xdr:spPr>
        <a:xfrm>
          <a:off x="3797300" y="16630865"/>
          <a:ext cx="838200" cy="12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126979</xdr:rowOff>
    </xdr:from>
    <xdr:ext cx="534377" cy="259045"/>
    <xdr:sp macro="" textlink="">
      <xdr:nvSpPr>
        <xdr:cNvPr id="241" name="扶助費平均値テキスト"/>
        <xdr:cNvSpPr txBox="1"/>
      </xdr:nvSpPr>
      <xdr:spPr>
        <a:xfrm>
          <a:off x="4686300" y="16414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104102</xdr:rowOff>
    </xdr:from>
    <xdr:to>
      <xdr:col>24</xdr:col>
      <xdr:colOff>114300</xdr:colOff>
      <xdr:row>97</xdr:row>
      <xdr:rowOff>34252</xdr:rowOff>
    </xdr:to>
    <xdr:sp macro="" textlink="">
      <xdr:nvSpPr>
        <xdr:cNvPr id="242" name="フローチャート: 判断 241"/>
        <xdr:cNvSpPr/>
      </xdr:nvSpPr>
      <xdr:spPr>
        <a:xfrm>
          <a:off x="45847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215</xdr:rowOff>
    </xdr:from>
    <xdr:to>
      <xdr:col>19</xdr:col>
      <xdr:colOff>177800</xdr:colOff>
      <xdr:row>97</xdr:row>
      <xdr:rowOff>146405</xdr:rowOff>
    </xdr:to>
    <xdr:cxnSp macro="">
      <xdr:nvCxnSpPr>
        <xdr:cNvPr id="243" name="直線コネクタ 242"/>
        <xdr:cNvCxnSpPr/>
      </xdr:nvCxnSpPr>
      <xdr:spPr>
        <a:xfrm flipV="1">
          <a:off x="2908300" y="16630865"/>
          <a:ext cx="889000" cy="146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123856</xdr:rowOff>
    </xdr:from>
    <xdr:to>
      <xdr:col>20</xdr:col>
      <xdr:colOff>38100</xdr:colOff>
      <xdr:row>97</xdr:row>
      <xdr:rowOff>54006</xdr:rowOff>
    </xdr:to>
    <xdr:sp macro="" textlink="">
      <xdr:nvSpPr>
        <xdr:cNvPr id="244" name="フローチャート: 判断 243"/>
        <xdr:cNvSpPr/>
      </xdr:nvSpPr>
      <xdr:spPr>
        <a:xfrm>
          <a:off x="3746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45133</xdr:rowOff>
    </xdr:from>
    <xdr:ext cx="534377" cy="259045"/>
    <xdr:sp macro="" textlink="">
      <xdr:nvSpPr>
        <xdr:cNvPr id="245" name="テキスト ボックス 244"/>
        <xdr:cNvSpPr txBox="1"/>
      </xdr:nvSpPr>
      <xdr:spPr>
        <a:xfrm>
          <a:off x="3530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146405</xdr:rowOff>
    </xdr:from>
    <xdr:to>
      <xdr:col>15</xdr:col>
      <xdr:colOff>50800</xdr:colOff>
      <xdr:row>98</xdr:row>
      <xdr:rowOff>62185</xdr:rowOff>
    </xdr:to>
    <xdr:cxnSp macro="">
      <xdr:nvCxnSpPr>
        <xdr:cNvPr id="246" name="直線コネクタ 245"/>
        <xdr:cNvCxnSpPr/>
      </xdr:nvCxnSpPr>
      <xdr:spPr>
        <a:xfrm flipV="1">
          <a:off x="2019300" y="16777055"/>
          <a:ext cx="889000" cy="8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4127</xdr:rowOff>
    </xdr:from>
    <xdr:to>
      <xdr:col>15</xdr:col>
      <xdr:colOff>101600</xdr:colOff>
      <xdr:row>97</xdr:row>
      <xdr:rowOff>105727</xdr:rowOff>
    </xdr:to>
    <xdr:sp macro="" textlink="">
      <xdr:nvSpPr>
        <xdr:cNvPr id="247" name="フローチャート: 判断 246"/>
        <xdr:cNvSpPr/>
      </xdr:nvSpPr>
      <xdr:spPr>
        <a:xfrm>
          <a:off x="2857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122254</xdr:rowOff>
    </xdr:from>
    <xdr:ext cx="534377" cy="259045"/>
    <xdr:sp macro="" textlink="">
      <xdr:nvSpPr>
        <xdr:cNvPr id="248" name="テキスト ボックス 247"/>
        <xdr:cNvSpPr txBox="1"/>
      </xdr:nvSpPr>
      <xdr:spPr>
        <a:xfrm>
          <a:off x="2641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62185</xdr:rowOff>
    </xdr:from>
    <xdr:to>
      <xdr:col>10</xdr:col>
      <xdr:colOff>114300</xdr:colOff>
      <xdr:row>98</xdr:row>
      <xdr:rowOff>168199</xdr:rowOff>
    </xdr:to>
    <xdr:cxnSp macro="">
      <xdr:nvCxnSpPr>
        <xdr:cNvPr id="249" name="直線コネクタ 248"/>
        <xdr:cNvCxnSpPr/>
      </xdr:nvCxnSpPr>
      <xdr:spPr>
        <a:xfrm flipV="1">
          <a:off x="1130300" y="16864285"/>
          <a:ext cx="889000" cy="10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123152</xdr:rowOff>
    </xdr:from>
    <xdr:to>
      <xdr:col>10</xdr:col>
      <xdr:colOff>165100</xdr:colOff>
      <xdr:row>97</xdr:row>
      <xdr:rowOff>53302</xdr:rowOff>
    </xdr:to>
    <xdr:sp macro="" textlink="">
      <xdr:nvSpPr>
        <xdr:cNvPr id="250" name="フローチャート: 判断 249"/>
        <xdr:cNvSpPr/>
      </xdr:nvSpPr>
      <xdr:spPr>
        <a:xfrm>
          <a:off x="1968500" y="1658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69829</xdr:rowOff>
    </xdr:from>
    <xdr:ext cx="534377" cy="259045"/>
    <xdr:sp macro="" textlink="">
      <xdr:nvSpPr>
        <xdr:cNvPr id="251" name="テキスト ボックス 250"/>
        <xdr:cNvSpPr txBox="1"/>
      </xdr:nvSpPr>
      <xdr:spPr>
        <a:xfrm>
          <a:off x="1752111" y="163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56248</xdr:rowOff>
    </xdr:from>
    <xdr:to>
      <xdr:col>6</xdr:col>
      <xdr:colOff>38100</xdr:colOff>
      <xdr:row>97</xdr:row>
      <xdr:rowOff>157848</xdr:rowOff>
    </xdr:to>
    <xdr:sp macro="" textlink="">
      <xdr:nvSpPr>
        <xdr:cNvPr id="252" name="フローチャート: 判断 251"/>
        <xdr:cNvSpPr/>
      </xdr:nvSpPr>
      <xdr:spPr>
        <a:xfrm>
          <a:off x="1079500" y="1668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2925</xdr:rowOff>
    </xdr:from>
    <xdr:ext cx="534377" cy="259045"/>
    <xdr:sp macro="" textlink="">
      <xdr:nvSpPr>
        <xdr:cNvPr id="253" name="テキスト ボックス 252"/>
        <xdr:cNvSpPr txBox="1"/>
      </xdr:nvSpPr>
      <xdr:spPr>
        <a:xfrm>
          <a:off x="863111" y="1646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70841</xdr:rowOff>
    </xdr:from>
    <xdr:to>
      <xdr:col>24</xdr:col>
      <xdr:colOff>114300</xdr:colOff>
      <xdr:row>98</xdr:row>
      <xdr:rowOff>991</xdr:rowOff>
    </xdr:to>
    <xdr:sp macro="" textlink="">
      <xdr:nvSpPr>
        <xdr:cNvPr id="259" name="楕円 258"/>
        <xdr:cNvSpPr/>
      </xdr:nvSpPr>
      <xdr:spPr>
        <a:xfrm>
          <a:off x="4584700" y="1670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49268</xdr:rowOff>
    </xdr:from>
    <xdr:ext cx="534377" cy="259045"/>
    <xdr:sp macro="" textlink="">
      <xdr:nvSpPr>
        <xdr:cNvPr id="260" name="扶助費該当値テキスト"/>
        <xdr:cNvSpPr txBox="1"/>
      </xdr:nvSpPr>
      <xdr:spPr>
        <a:xfrm>
          <a:off x="4686300" y="1667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120865</xdr:rowOff>
    </xdr:from>
    <xdr:to>
      <xdr:col>20</xdr:col>
      <xdr:colOff>38100</xdr:colOff>
      <xdr:row>97</xdr:row>
      <xdr:rowOff>51015</xdr:rowOff>
    </xdr:to>
    <xdr:sp macro="" textlink="">
      <xdr:nvSpPr>
        <xdr:cNvPr id="261" name="楕円 260"/>
        <xdr:cNvSpPr/>
      </xdr:nvSpPr>
      <xdr:spPr>
        <a:xfrm>
          <a:off x="3746500" y="165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67542</xdr:rowOff>
    </xdr:from>
    <xdr:ext cx="534377" cy="259045"/>
    <xdr:sp macro="" textlink="">
      <xdr:nvSpPr>
        <xdr:cNvPr id="262" name="テキスト ボックス 261"/>
        <xdr:cNvSpPr txBox="1"/>
      </xdr:nvSpPr>
      <xdr:spPr>
        <a:xfrm>
          <a:off x="3530111" y="1635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95605</xdr:rowOff>
    </xdr:from>
    <xdr:to>
      <xdr:col>15</xdr:col>
      <xdr:colOff>101600</xdr:colOff>
      <xdr:row>98</xdr:row>
      <xdr:rowOff>25755</xdr:rowOff>
    </xdr:to>
    <xdr:sp macro="" textlink="">
      <xdr:nvSpPr>
        <xdr:cNvPr id="263" name="楕円 262"/>
        <xdr:cNvSpPr/>
      </xdr:nvSpPr>
      <xdr:spPr>
        <a:xfrm>
          <a:off x="2857500" y="1672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16882</xdr:rowOff>
    </xdr:from>
    <xdr:ext cx="534377" cy="259045"/>
    <xdr:sp macro="" textlink="">
      <xdr:nvSpPr>
        <xdr:cNvPr id="264" name="テキスト ボックス 263"/>
        <xdr:cNvSpPr txBox="1"/>
      </xdr:nvSpPr>
      <xdr:spPr>
        <a:xfrm>
          <a:off x="2641111" y="1681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11385</xdr:rowOff>
    </xdr:from>
    <xdr:to>
      <xdr:col>10</xdr:col>
      <xdr:colOff>165100</xdr:colOff>
      <xdr:row>98</xdr:row>
      <xdr:rowOff>112985</xdr:rowOff>
    </xdr:to>
    <xdr:sp macro="" textlink="">
      <xdr:nvSpPr>
        <xdr:cNvPr id="265" name="楕円 264"/>
        <xdr:cNvSpPr/>
      </xdr:nvSpPr>
      <xdr:spPr>
        <a:xfrm>
          <a:off x="1968500" y="168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104112</xdr:rowOff>
    </xdr:from>
    <xdr:ext cx="534377" cy="259045"/>
    <xdr:sp macro="" textlink="">
      <xdr:nvSpPr>
        <xdr:cNvPr id="266" name="テキスト ボックス 265"/>
        <xdr:cNvSpPr txBox="1"/>
      </xdr:nvSpPr>
      <xdr:spPr>
        <a:xfrm>
          <a:off x="1752111" y="1690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117399</xdr:rowOff>
    </xdr:from>
    <xdr:to>
      <xdr:col>6</xdr:col>
      <xdr:colOff>38100</xdr:colOff>
      <xdr:row>99</xdr:row>
      <xdr:rowOff>47549</xdr:rowOff>
    </xdr:to>
    <xdr:sp macro="" textlink="">
      <xdr:nvSpPr>
        <xdr:cNvPr id="267" name="楕円 266"/>
        <xdr:cNvSpPr/>
      </xdr:nvSpPr>
      <xdr:spPr>
        <a:xfrm>
          <a:off x="1079500" y="1691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38676</xdr:rowOff>
    </xdr:from>
    <xdr:ext cx="534377" cy="259045"/>
    <xdr:sp macro="" textlink="">
      <xdr:nvSpPr>
        <xdr:cNvPr id="268" name="テキスト ボックス 267"/>
        <xdr:cNvSpPr txBox="1"/>
      </xdr:nvSpPr>
      <xdr:spPr>
        <a:xfrm>
          <a:off x="863111" y="1701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151921</xdr:rowOff>
    </xdr:from>
    <xdr:to>
      <xdr:col>54</xdr:col>
      <xdr:colOff>189865</xdr:colOff>
      <xdr:row>37</xdr:row>
      <xdr:rowOff>129582</xdr:rowOff>
    </xdr:to>
    <xdr:cxnSp macro="">
      <xdr:nvCxnSpPr>
        <xdr:cNvPr id="290" name="直線コネクタ 289"/>
        <xdr:cNvCxnSpPr/>
      </xdr:nvCxnSpPr>
      <xdr:spPr>
        <a:xfrm flipV="1">
          <a:off x="10475595" y="5295421"/>
          <a:ext cx="1270" cy="11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133409</xdr:rowOff>
    </xdr:from>
    <xdr:ext cx="534377" cy="259045"/>
    <xdr:sp macro="" textlink="">
      <xdr:nvSpPr>
        <xdr:cNvPr id="291" name="補助費等最小値テキスト"/>
        <xdr:cNvSpPr txBox="1"/>
      </xdr:nvSpPr>
      <xdr:spPr>
        <a:xfrm>
          <a:off x="10528300" y="647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129582</xdr:rowOff>
    </xdr:from>
    <xdr:to>
      <xdr:col>55</xdr:col>
      <xdr:colOff>88900</xdr:colOff>
      <xdr:row>37</xdr:row>
      <xdr:rowOff>129582</xdr:rowOff>
    </xdr:to>
    <xdr:cxnSp macro="">
      <xdr:nvCxnSpPr>
        <xdr:cNvPr id="292" name="直線コネクタ 291"/>
        <xdr:cNvCxnSpPr/>
      </xdr:nvCxnSpPr>
      <xdr:spPr>
        <a:xfrm>
          <a:off x="10388600" y="647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98598</xdr:rowOff>
    </xdr:from>
    <xdr:ext cx="599010" cy="259045"/>
    <xdr:sp macro="" textlink="">
      <xdr:nvSpPr>
        <xdr:cNvPr id="293" name="補助費等最大値テキスト"/>
        <xdr:cNvSpPr txBox="1"/>
      </xdr:nvSpPr>
      <xdr:spPr>
        <a:xfrm>
          <a:off x="10528300" y="507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151921</xdr:rowOff>
    </xdr:from>
    <xdr:to>
      <xdr:col>55</xdr:col>
      <xdr:colOff>88900</xdr:colOff>
      <xdr:row>30</xdr:row>
      <xdr:rowOff>151921</xdr:rowOff>
    </xdr:to>
    <xdr:cxnSp macro="">
      <xdr:nvCxnSpPr>
        <xdr:cNvPr id="294" name="直線コネクタ 293"/>
        <xdr:cNvCxnSpPr/>
      </xdr:nvCxnSpPr>
      <xdr:spPr>
        <a:xfrm>
          <a:off x="10388600" y="529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106164</xdr:rowOff>
    </xdr:from>
    <xdr:to>
      <xdr:col>55</xdr:col>
      <xdr:colOff>0</xdr:colOff>
      <xdr:row>36</xdr:row>
      <xdr:rowOff>127113</xdr:rowOff>
    </xdr:to>
    <xdr:cxnSp macro="">
      <xdr:nvCxnSpPr>
        <xdr:cNvPr id="295" name="直線コネクタ 294"/>
        <xdr:cNvCxnSpPr/>
      </xdr:nvCxnSpPr>
      <xdr:spPr>
        <a:xfrm>
          <a:off x="9639300" y="6278364"/>
          <a:ext cx="838200" cy="2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97000</xdr:rowOff>
    </xdr:from>
    <xdr:ext cx="534377" cy="259045"/>
    <xdr:sp macro="" textlink="">
      <xdr:nvSpPr>
        <xdr:cNvPr id="296" name="補助費等平均値テキスト"/>
        <xdr:cNvSpPr txBox="1"/>
      </xdr:nvSpPr>
      <xdr:spPr>
        <a:xfrm>
          <a:off x="10528300" y="6097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74123</xdr:rowOff>
    </xdr:from>
    <xdr:to>
      <xdr:col>55</xdr:col>
      <xdr:colOff>50800</xdr:colOff>
      <xdr:row>37</xdr:row>
      <xdr:rowOff>4273</xdr:rowOff>
    </xdr:to>
    <xdr:sp macro="" textlink="">
      <xdr:nvSpPr>
        <xdr:cNvPr id="297" name="フローチャート: 判断 296"/>
        <xdr:cNvSpPr/>
      </xdr:nvSpPr>
      <xdr:spPr>
        <a:xfrm>
          <a:off x="104267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79199</xdr:rowOff>
    </xdr:from>
    <xdr:to>
      <xdr:col>50</xdr:col>
      <xdr:colOff>114300</xdr:colOff>
      <xdr:row>36</xdr:row>
      <xdr:rowOff>106164</xdr:rowOff>
    </xdr:to>
    <xdr:cxnSp macro="">
      <xdr:nvCxnSpPr>
        <xdr:cNvPr id="298" name="直線コネクタ 297"/>
        <xdr:cNvCxnSpPr/>
      </xdr:nvCxnSpPr>
      <xdr:spPr>
        <a:xfrm>
          <a:off x="8750300" y="6251399"/>
          <a:ext cx="889000" cy="2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67247</xdr:rowOff>
    </xdr:from>
    <xdr:to>
      <xdr:col>50</xdr:col>
      <xdr:colOff>165100</xdr:colOff>
      <xdr:row>36</xdr:row>
      <xdr:rowOff>168847</xdr:rowOff>
    </xdr:to>
    <xdr:sp macro="" textlink="">
      <xdr:nvSpPr>
        <xdr:cNvPr id="299" name="フローチャート: 判断 298"/>
        <xdr:cNvSpPr/>
      </xdr:nvSpPr>
      <xdr:spPr>
        <a:xfrm>
          <a:off x="95885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159974</xdr:rowOff>
    </xdr:from>
    <xdr:ext cx="534377" cy="259045"/>
    <xdr:sp macro="" textlink="">
      <xdr:nvSpPr>
        <xdr:cNvPr id="300" name="テキスト ボックス 299"/>
        <xdr:cNvSpPr txBox="1"/>
      </xdr:nvSpPr>
      <xdr:spPr>
        <a:xfrm>
          <a:off x="9372111" y="633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79199</xdr:rowOff>
    </xdr:from>
    <xdr:to>
      <xdr:col>45</xdr:col>
      <xdr:colOff>177800</xdr:colOff>
      <xdr:row>36</xdr:row>
      <xdr:rowOff>95763</xdr:rowOff>
    </xdr:to>
    <xdr:cxnSp macro="">
      <xdr:nvCxnSpPr>
        <xdr:cNvPr id="301" name="直線コネクタ 300"/>
        <xdr:cNvCxnSpPr/>
      </xdr:nvCxnSpPr>
      <xdr:spPr>
        <a:xfrm flipV="1">
          <a:off x="7861300" y="6251399"/>
          <a:ext cx="889000" cy="1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74178</xdr:rowOff>
    </xdr:from>
    <xdr:to>
      <xdr:col>46</xdr:col>
      <xdr:colOff>38100</xdr:colOff>
      <xdr:row>37</xdr:row>
      <xdr:rowOff>4328</xdr:rowOff>
    </xdr:to>
    <xdr:sp macro="" textlink="">
      <xdr:nvSpPr>
        <xdr:cNvPr id="302" name="フローチャート: 判断 301"/>
        <xdr:cNvSpPr/>
      </xdr:nvSpPr>
      <xdr:spPr>
        <a:xfrm>
          <a:off x="8699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166905</xdr:rowOff>
    </xdr:from>
    <xdr:ext cx="534377" cy="259045"/>
    <xdr:sp macro="" textlink="">
      <xdr:nvSpPr>
        <xdr:cNvPr id="303" name="テキスト ボックス 302"/>
        <xdr:cNvSpPr txBox="1"/>
      </xdr:nvSpPr>
      <xdr:spPr>
        <a:xfrm>
          <a:off x="8483111" y="633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95763</xdr:rowOff>
    </xdr:from>
    <xdr:to>
      <xdr:col>41</xdr:col>
      <xdr:colOff>50800</xdr:colOff>
      <xdr:row>36</xdr:row>
      <xdr:rowOff>110901</xdr:rowOff>
    </xdr:to>
    <xdr:cxnSp macro="">
      <xdr:nvCxnSpPr>
        <xdr:cNvPr id="304" name="直線コネクタ 303"/>
        <xdr:cNvCxnSpPr/>
      </xdr:nvCxnSpPr>
      <xdr:spPr>
        <a:xfrm flipV="1">
          <a:off x="6972300" y="6267963"/>
          <a:ext cx="889000" cy="1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155528</xdr:rowOff>
    </xdr:from>
    <xdr:to>
      <xdr:col>41</xdr:col>
      <xdr:colOff>101600</xdr:colOff>
      <xdr:row>37</xdr:row>
      <xdr:rowOff>85678</xdr:rowOff>
    </xdr:to>
    <xdr:sp macro="" textlink="">
      <xdr:nvSpPr>
        <xdr:cNvPr id="305" name="フローチャート: 判断 304"/>
        <xdr:cNvSpPr/>
      </xdr:nvSpPr>
      <xdr:spPr>
        <a:xfrm>
          <a:off x="7810500" y="63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76805</xdr:rowOff>
    </xdr:from>
    <xdr:ext cx="534377" cy="259045"/>
    <xdr:sp macro="" textlink="">
      <xdr:nvSpPr>
        <xdr:cNvPr id="306" name="テキスト ボックス 305"/>
        <xdr:cNvSpPr txBox="1"/>
      </xdr:nvSpPr>
      <xdr:spPr>
        <a:xfrm>
          <a:off x="7594111" y="64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157741</xdr:rowOff>
    </xdr:from>
    <xdr:to>
      <xdr:col>36</xdr:col>
      <xdr:colOff>165100</xdr:colOff>
      <xdr:row>37</xdr:row>
      <xdr:rowOff>87891</xdr:rowOff>
    </xdr:to>
    <xdr:sp macro="" textlink="">
      <xdr:nvSpPr>
        <xdr:cNvPr id="307" name="フローチャート: 判断 306"/>
        <xdr:cNvSpPr/>
      </xdr:nvSpPr>
      <xdr:spPr>
        <a:xfrm>
          <a:off x="6921500" y="632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79018</xdr:rowOff>
    </xdr:from>
    <xdr:ext cx="534377" cy="259045"/>
    <xdr:sp macro="" textlink="">
      <xdr:nvSpPr>
        <xdr:cNvPr id="308" name="テキスト ボックス 307"/>
        <xdr:cNvSpPr txBox="1"/>
      </xdr:nvSpPr>
      <xdr:spPr>
        <a:xfrm>
          <a:off x="6705111" y="64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76313</xdr:rowOff>
    </xdr:from>
    <xdr:to>
      <xdr:col>55</xdr:col>
      <xdr:colOff>50800</xdr:colOff>
      <xdr:row>37</xdr:row>
      <xdr:rowOff>6463</xdr:rowOff>
    </xdr:to>
    <xdr:sp macro="" textlink="">
      <xdr:nvSpPr>
        <xdr:cNvPr id="314" name="楕円 313"/>
        <xdr:cNvSpPr/>
      </xdr:nvSpPr>
      <xdr:spPr>
        <a:xfrm>
          <a:off x="10426700" y="624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54740</xdr:rowOff>
    </xdr:from>
    <xdr:ext cx="534377" cy="259045"/>
    <xdr:sp macro="" textlink="">
      <xdr:nvSpPr>
        <xdr:cNvPr id="315" name="補助費等該当値テキスト"/>
        <xdr:cNvSpPr txBox="1"/>
      </xdr:nvSpPr>
      <xdr:spPr>
        <a:xfrm>
          <a:off x="10528300" y="622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55364</xdr:rowOff>
    </xdr:from>
    <xdr:to>
      <xdr:col>50</xdr:col>
      <xdr:colOff>165100</xdr:colOff>
      <xdr:row>36</xdr:row>
      <xdr:rowOff>156964</xdr:rowOff>
    </xdr:to>
    <xdr:sp macro="" textlink="">
      <xdr:nvSpPr>
        <xdr:cNvPr id="316" name="楕円 315"/>
        <xdr:cNvSpPr/>
      </xdr:nvSpPr>
      <xdr:spPr>
        <a:xfrm>
          <a:off x="9588500" y="622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2041</xdr:rowOff>
    </xdr:from>
    <xdr:ext cx="534377" cy="259045"/>
    <xdr:sp macro="" textlink="">
      <xdr:nvSpPr>
        <xdr:cNvPr id="317" name="テキスト ボックス 316"/>
        <xdr:cNvSpPr txBox="1"/>
      </xdr:nvSpPr>
      <xdr:spPr>
        <a:xfrm>
          <a:off x="9372111" y="600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28399</xdr:rowOff>
    </xdr:from>
    <xdr:to>
      <xdr:col>46</xdr:col>
      <xdr:colOff>38100</xdr:colOff>
      <xdr:row>36</xdr:row>
      <xdr:rowOff>129999</xdr:rowOff>
    </xdr:to>
    <xdr:sp macro="" textlink="">
      <xdr:nvSpPr>
        <xdr:cNvPr id="318" name="楕円 317"/>
        <xdr:cNvSpPr/>
      </xdr:nvSpPr>
      <xdr:spPr>
        <a:xfrm>
          <a:off x="8699500" y="62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146526</xdr:rowOff>
    </xdr:from>
    <xdr:ext cx="534377" cy="259045"/>
    <xdr:sp macro="" textlink="">
      <xdr:nvSpPr>
        <xdr:cNvPr id="319" name="テキスト ボックス 318"/>
        <xdr:cNvSpPr txBox="1"/>
      </xdr:nvSpPr>
      <xdr:spPr>
        <a:xfrm>
          <a:off x="8483111" y="597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44963</xdr:rowOff>
    </xdr:from>
    <xdr:to>
      <xdr:col>41</xdr:col>
      <xdr:colOff>101600</xdr:colOff>
      <xdr:row>36</xdr:row>
      <xdr:rowOff>146563</xdr:rowOff>
    </xdr:to>
    <xdr:sp macro="" textlink="">
      <xdr:nvSpPr>
        <xdr:cNvPr id="320" name="楕円 319"/>
        <xdr:cNvSpPr/>
      </xdr:nvSpPr>
      <xdr:spPr>
        <a:xfrm>
          <a:off x="7810500" y="621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163090</xdr:rowOff>
    </xdr:from>
    <xdr:ext cx="534377" cy="259045"/>
    <xdr:sp macro="" textlink="">
      <xdr:nvSpPr>
        <xdr:cNvPr id="321" name="テキスト ボックス 320"/>
        <xdr:cNvSpPr txBox="1"/>
      </xdr:nvSpPr>
      <xdr:spPr>
        <a:xfrm>
          <a:off x="7594111" y="599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60101</xdr:rowOff>
    </xdr:from>
    <xdr:to>
      <xdr:col>36</xdr:col>
      <xdr:colOff>165100</xdr:colOff>
      <xdr:row>36</xdr:row>
      <xdr:rowOff>161701</xdr:rowOff>
    </xdr:to>
    <xdr:sp macro="" textlink="">
      <xdr:nvSpPr>
        <xdr:cNvPr id="322" name="楕円 321"/>
        <xdr:cNvSpPr/>
      </xdr:nvSpPr>
      <xdr:spPr>
        <a:xfrm>
          <a:off x="6921500" y="623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6778</xdr:rowOff>
    </xdr:from>
    <xdr:ext cx="534377" cy="259045"/>
    <xdr:sp macro="" textlink="">
      <xdr:nvSpPr>
        <xdr:cNvPr id="323" name="テキスト ボックス 322"/>
        <xdr:cNvSpPr txBox="1"/>
      </xdr:nvSpPr>
      <xdr:spPr>
        <a:xfrm>
          <a:off x="6705111" y="600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7" name="テキスト ボックス 336"/>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9" name="テキスト ボックス 338"/>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41" name="テキスト ボックス 340"/>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85165</xdr:rowOff>
    </xdr:from>
    <xdr:to>
      <xdr:col>54</xdr:col>
      <xdr:colOff>189865</xdr:colOff>
      <xdr:row>58</xdr:row>
      <xdr:rowOff>132106</xdr:rowOff>
    </xdr:to>
    <xdr:cxnSp macro="">
      <xdr:nvCxnSpPr>
        <xdr:cNvPr id="345" name="直線コネクタ 344"/>
        <xdr:cNvCxnSpPr/>
      </xdr:nvCxnSpPr>
      <xdr:spPr>
        <a:xfrm flipV="1">
          <a:off x="10475595" y="9000565"/>
          <a:ext cx="1270" cy="1075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156383</xdr:rowOff>
    </xdr:from>
    <xdr:ext cx="534377" cy="259045"/>
    <xdr:sp macro="" textlink="">
      <xdr:nvSpPr>
        <xdr:cNvPr id="346" name="普通建設事業費最小値テキスト"/>
        <xdr:cNvSpPr txBox="1"/>
      </xdr:nvSpPr>
      <xdr:spPr>
        <a:xfrm>
          <a:off x="10528300" y="1010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132106</xdr:rowOff>
    </xdr:from>
    <xdr:to>
      <xdr:col>55</xdr:col>
      <xdr:colOff>88900</xdr:colOff>
      <xdr:row>58</xdr:row>
      <xdr:rowOff>132106</xdr:rowOff>
    </xdr:to>
    <xdr:cxnSp macro="">
      <xdr:nvCxnSpPr>
        <xdr:cNvPr id="347" name="直線コネクタ 346"/>
        <xdr:cNvCxnSpPr/>
      </xdr:nvCxnSpPr>
      <xdr:spPr>
        <a:xfrm>
          <a:off x="10388600" y="1007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31842</xdr:rowOff>
    </xdr:from>
    <xdr:ext cx="690189" cy="259045"/>
    <xdr:sp macro="" textlink="">
      <xdr:nvSpPr>
        <xdr:cNvPr id="348" name="普通建設事業費最大値テキスト"/>
        <xdr:cNvSpPr txBox="1"/>
      </xdr:nvSpPr>
      <xdr:spPr>
        <a:xfrm>
          <a:off x="10528300" y="8775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85165</xdr:rowOff>
    </xdr:from>
    <xdr:to>
      <xdr:col>55</xdr:col>
      <xdr:colOff>88900</xdr:colOff>
      <xdr:row>52</xdr:row>
      <xdr:rowOff>85165</xdr:rowOff>
    </xdr:to>
    <xdr:cxnSp macro="">
      <xdr:nvCxnSpPr>
        <xdr:cNvPr id="349" name="直線コネクタ 348"/>
        <xdr:cNvCxnSpPr/>
      </xdr:nvCxnSpPr>
      <xdr:spPr>
        <a:xfrm>
          <a:off x="10388600" y="9000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87639</xdr:rowOff>
    </xdr:from>
    <xdr:to>
      <xdr:col>55</xdr:col>
      <xdr:colOff>0</xdr:colOff>
      <xdr:row>58</xdr:row>
      <xdr:rowOff>105434</xdr:rowOff>
    </xdr:to>
    <xdr:cxnSp macro="">
      <xdr:nvCxnSpPr>
        <xdr:cNvPr id="350" name="直線コネクタ 349"/>
        <xdr:cNvCxnSpPr/>
      </xdr:nvCxnSpPr>
      <xdr:spPr>
        <a:xfrm flipV="1">
          <a:off x="9639300" y="10031739"/>
          <a:ext cx="838200" cy="1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29383</xdr:rowOff>
    </xdr:from>
    <xdr:ext cx="534377" cy="259045"/>
    <xdr:sp macro="" textlink="">
      <xdr:nvSpPr>
        <xdr:cNvPr id="351" name="普通建設事業費平均値テキスト"/>
        <xdr:cNvSpPr txBox="1"/>
      </xdr:nvSpPr>
      <xdr:spPr>
        <a:xfrm>
          <a:off x="10528300" y="997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50956</xdr:rowOff>
    </xdr:from>
    <xdr:to>
      <xdr:col>55</xdr:col>
      <xdr:colOff>50800</xdr:colOff>
      <xdr:row>58</xdr:row>
      <xdr:rowOff>152556</xdr:rowOff>
    </xdr:to>
    <xdr:sp macro="" textlink="">
      <xdr:nvSpPr>
        <xdr:cNvPr id="352" name="フローチャート: 判断 351"/>
        <xdr:cNvSpPr/>
      </xdr:nvSpPr>
      <xdr:spPr>
        <a:xfrm>
          <a:off x="10426700" y="999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101391</xdr:rowOff>
    </xdr:from>
    <xdr:to>
      <xdr:col>50</xdr:col>
      <xdr:colOff>114300</xdr:colOff>
      <xdr:row>58</xdr:row>
      <xdr:rowOff>105434</xdr:rowOff>
    </xdr:to>
    <xdr:cxnSp macro="">
      <xdr:nvCxnSpPr>
        <xdr:cNvPr id="353" name="直線コネクタ 352"/>
        <xdr:cNvCxnSpPr/>
      </xdr:nvCxnSpPr>
      <xdr:spPr>
        <a:xfrm>
          <a:off x="8750300" y="10045491"/>
          <a:ext cx="889000" cy="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52825</xdr:rowOff>
    </xdr:from>
    <xdr:to>
      <xdr:col>50</xdr:col>
      <xdr:colOff>165100</xdr:colOff>
      <xdr:row>58</xdr:row>
      <xdr:rowOff>154425</xdr:rowOff>
    </xdr:to>
    <xdr:sp macro="" textlink="">
      <xdr:nvSpPr>
        <xdr:cNvPr id="354" name="フローチャート: 判断 353"/>
        <xdr:cNvSpPr/>
      </xdr:nvSpPr>
      <xdr:spPr>
        <a:xfrm>
          <a:off x="9588500" y="999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170952</xdr:rowOff>
    </xdr:from>
    <xdr:ext cx="534377" cy="259045"/>
    <xdr:sp macro="" textlink="">
      <xdr:nvSpPr>
        <xdr:cNvPr id="355" name="テキスト ボックス 354"/>
        <xdr:cNvSpPr txBox="1"/>
      </xdr:nvSpPr>
      <xdr:spPr>
        <a:xfrm>
          <a:off x="9372111" y="977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94019</xdr:rowOff>
    </xdr:from>
    <xdr:to>
      <xdr:col>45</xdr:col>
      <xdr:colOff>177800</xdr:colOff>
      <xdr:row>58</xdr:row>
      <xdr:rowOff>101391</xdr:rowOff>
    </xdr:to>
    <xdr:cxnSp macro="">
      <xdr:nvCxnSpPr>
        <xdr:cNvPr id="356" name="直線コネクタ 355"/>
        <xdr:cNvCxnSpPr/>
      </xdr:nvCxnSpPr>
      <xdr:spPr>
        <a:xfrm>
          <a:off x="7861300" y="10038119"/>
          <a:ext cx="889000" cy="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40394</xdr:rowOff>
    </xdr:from>
    <xdr:to>
      <xdr:col>46</xdr:col>
      <xdr:colOff>38100</xdr:colOff>
      <xdr:row>58</xdr:row>
      <xdr:rowOff>141994</xdr:rowOff>
    </xdr:to>
    <xdr:sp macro="" textlink="">
      <xdr:nvSpPr>
        <xdr:cNvPr id="357" name="フローチャート: 判断 356"/>
        <xdr:cNvSpPr/>
      </xdr:nvSpPr>
      <xdr:spPr>
        <a:xfrm>
          <a:off x="8699500" y="9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158521</xdr:rowOff>
    </xdr:from>
    <xdr:ext cx="599010" cy="259045"/>
    <xdr:sp macro="" textlink="">
      <xdr:nvSpPr>
        <xdr:cNvPr id="358" name="テキスト ボックス 357"/>
        <xdr:cNvSpPr txBox="1"/>
      </xdr:nvSpPr>
      <xdr:spPr>
        <a:xfrm>
          <a:off x="8450795" y="975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94019</xdr:rowOff>
    </xdr:from>
    <xdr:to>
      <xdr:col>41</xdr:col>
      <xdr:colOff>50800</xdr:colOff>
      <xdr:row>58</xdr:row>
      <xdr:rowOff>95827</xdr:rowOff>
    </xdr:to>
    <xdr:cxnSp macro="">
      <xdr:nvCxnSpPr>
        <xdr:cNvPr id="359" name="直線コネクタ 358"/>
        <xdr:cNvCxnSpPr/>
      </xdr:nvCxnSpPr>
      <xdr:spPr>
        <a:xfrm flipV="1">
          <a:off x="6972300" y="10038119"/>
          <a:ext cx="889000" cy="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49944</xdr:rowOff>
    </xdr:from>
    <xdr:to>
      <xdr:col>41</xdr:col>
      <xdr:colOff>101600</xdr:colOff>
      <xdr:row>58</xdr:row>
      <xdr:rowOff>151544</xdr:rowOff>
    </xdr:to>
    <xdr:sp macro="" textlink="">
      <xdr:nvSpPr>
        <xdr:cNvPr id="360" name="フローチャート: 判断 359"/>
        <xdr:cNvSpPr/>
      </xdr:nvSpPr>
      <xdr:spPr>
        <a:xfrm>
          <a:off x="7810500" y="99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142671</xdr:rowOff>
    </xdr:from>
    <xdr:ext cx="534377" cy="259045"/>
    <xdr:sp macro="" textlink="">
      <xdr:nvSpPr>
        <xdr:cNvPr id="361" name="テキスト ボックス 360"/>
        <xdr:cNvSpPr txBox="1"/>
      </xdr:nvSpPr>
      <xdr:spPr>
        <a:xfrm>
          <a:off x="7594111" y="1008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54864</xdr:rowOff>
    </xdr:from>
    <xdr:to>
      <xdr:col>36</xdr:col>
      <xdr:colOff>165100</xdr:colOff>
      <xdr:row>58</xdr:row>
      <xdr:rowOff>156464</xdr:rowOff>
    </xdr:to>
    <xdr:sp macro="" textlink="">
      <xdr:nvSpPr>
        <xdr:cNvPr id="362" name="フローチャート: 判断 361"/>
        <xdr:cNvSpPr/>
      </xdr:nvSpPr>
      <xdr:spPr>
        <a:xfrm>
          <a:off x="6921500" y="999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147591</xdr:rowOff>
    </xdr:from>
    <xdr:ext cx="534377" cy="259045"/>
    <xdr:sp macro="" textlink="">
      <xdr:nvSpPr>
        <xdr:cNvPr id="363" name="テキスト ボックス 362"/>
        <xdr:cNvSpPr txBox="1"/>
      </xdr:nvSpPr>
      <xdr:spPr>
        <a:xfrm>
          <a:off x="6705111" y="1009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36839</xdr:rowOff>
    </xdr:from>
    <xdr:to>
      <xdr:col>55</xdr:col>
      <xdr:colOff>50800</xdr:colOff>
      <xdr:row>58</xdr:row>
      <xdr:rowOff>138439</xdr:rowOff>
    </xdr:to>
    <xdr:sp macro="" textlink="">
      <xdr:nvSpPr>
        <xdr:cNvPr id="369" name="楕円 368"/>
        <xdr:cNvSpPr/>
      </xdr:nvSpPr>
      <xdr:spPr>
        <a:xfrm>
          <a:off x="10426700" y="99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167666</xdr:rowOff>
    </xdr:from>
    <xdr:ext cx="599010" cy="259045"/>
    <xdr:sp macro="" textlink="">
      <xdr:nvSpPr>
        <xdr:cNvPr id="370" name="普通建設事業費該当値テキスト"/>
        <xdr:cNvSpPr txBox="1"/>
      </xdr:nvSpPr>
      <xdr:spPr>
        <a:xfrm>
          <a:off x="10528300" y="976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54634</xdr:rowOff>
    </xdr:from>
    <xdr:to>
      <xdr:col>50</xdr:col>
      <xdr:colOff>165100</xdr:colOff>
      <xdr:row>58</xdr:row>
      <xdr:rowOff>156234</xdr:rowOff>
    </xdr:to>
    <xdr:sp macro="" textlink="">
      <xdr:nvSpPr>
        <xdr:cNvPr id="371" name="楕円 370"/>
        <xdr:cNvSpPr/>
      </xdr:nvSpPr>
      <xdr:spPr>
        <a:xfrm>
          <a:off x="9588500" y="999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147361</xdr:rowOff>
    </xdr:from>
    <xdr:ext cx="534377" cy="259045"/>
    <xdr:sp macro="" textlink="">
      <xdr:nvSpPr>
        <xdr:cNvPr id="372" name="テキスト ボックス 371"/>
        <xdr:cNvSpPr txBox="1"/>
      </xdr:nvSpPr>
      <xdr:spPr>
        <a:xfrm>
          <a:off x="9372111" y="1009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50591</xdr:rowOff>
    </xdr:from>
    <xdr:to>
      <xdr:col>46</xdr:col>
      <xdr:colOff>38100</xdr:colOff>
      <xdr:row>58</xdr:row>
      <xdr:rowOff>152191</xdr:rowOff>
    </xdr:to>
    <xdr:sp macro="" textlink="">
      <xdr:nvSpPr>
        <xdr:cNvPr id="373" name="楕円 372"/>
        <xdr:cNvSpPr/>
      </xdr:nvSpPr>
      <xdr:spPr>
        <a:xfrm>
          <a:off x="8699500" y="999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143318</xdr:rowOff>
    </xdr:from>
    <xdr:ext cx="534377" cy="259045"/>
    <xdr:sp macro="" textlink="">
      <xdr:nvSpPr>
        <xdr:cNvPr id="374" name="テキスト ボックス 373"/>
        <xdr:cNvSpPr txBox="1"/>
      </xdr:nvSpPr>
      <xdr:spPr>
        <a:xfrm>
          <a:off x="8483111" y="1008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43219</xdr:rowOff>
    </xdr:from>
    <xdr:to>
      <xdr:col>41</xdr:col>
      <xdr:colOff>101600</xdr:colOff>
      <xdr:row>58</xdr:row>
      <xdr:rowOff>144819</xdr:rowOff>
    </xdr:to>
    <xdr:sp macro="" textlink="">
      <xdr:nvSpPr>
        <xdr:cNvPr id="375" name="楕円 374"/>
        <xdr:cNvSpPr/>
      </xdr:nvSpPr>
      <xdr:spPr>
        <a:xfrm>
          <a:off x="7810500" y="99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161346</xdr:rowOff>
    </xdr:from>
    <xdr:ext cx="534377" cy="259045"/>
    <xdr:sp macro="" textlink="">
      <xdr:nvSpPr>
        <xdr:cNvPr id="376" name="テキスト ボックス 375"/>
        <xdr:cNvSpPr txBox="1"/>
      </xdr:nvSpPr>
      <xdr:spPr>
        <a:xfrm>
          <a:off x="7594111" y="976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45027</xdr:rowOff>
    </xdr:from>
    <xdr:to>
      <xdr:col>36</xdr:col>
      <xdr:colOff>165100</xdr:colOff>
      <xdr:row>58</xdr:row>
      <xdr:rowOff>146627</xdr:rowOff>
    </xdr:to>
    <xdr:sp macro="" textlink="">
      <xdr:nvSpPr>
        <xdr:cNvPr id="377" name="楕円 376"/>
        <xdr:cNvSpPr/>
      </xdr:nvSpPr>
      <xdr:spPr>
        <a:xfrm>
          <a:off x="6921500" y="9989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163154</xdr:rowOff>
    </xdr:from>
    <xdr:ext cx="534377" cy="259045"/>
    <xdr:sp macro="" textlink="">
      <xdr:nvSpPr>
        <xdr:cNvPr id="378" name="テキスト ボックス 377"/>
        <xdr:cNvSpPr txBox="1"/>
      </xdr:nvSpPr>
      <xdr:spPr>
        <a:xfrm>
          <a:off x="6705111" y="976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113304</xdr:rowOff>
    </xdr:from>
    <xdr:to>
      <xdr:col>54</xdr:col>
      <xdr:colOff>189865</xdr:colOff>
      <xdr:row>79</xdr:row>
      <xdr:rowOff>44450</xdr:rowOff>
    </xdr:to>
    <xdr:cxnSp macro="">
      <xdr:nvCxnSpPr>
        <xdr:cNvPr id="402" name="直線コネクタ 401"/>
        <xdr:cNvCxnSpPr/>
      </xdr:nvCxnSpPr>
      <xdr:spPr>
        <a:xfrm flipV="1">
          <a:off x="10475595" y="12114804"/>
          <a:ext cx="1270" cy="147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54723</xdr:rowOff>
    </xdr:from>
    <xdr:ext cx="249299" cy="259045"/>
    <xdr:sp macro="" textlink="">
      <xdr:nvSpPr>
        <xdr:cNvPr id="403" name="普通建設事業費 （ うち新規整備　）最小値テキスト"/>
        <xdr:cNvSpPr txBox="1"/>
      </xdr:nvSpPr>
      <xdr:spPr>
        <a:xfrm>
          <a:off x="10528300" y="135992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59981</xdr:rowOff>
    </xdr:from>
    <xdr:ext cx="599010" cy="259045"/>
    <xdr:sp macro="" textlink="">
      <xdr:nvSpPr>
        <xdr:cNvPr id="405" name="普通建設事業費 （ うち新規整備　）最大値テキスト"/>
        <xdr:cNvSpPr txBox="1"/>
      </xdr:nvSpPr>
      <xdr:spPr>
        <a:xfrm>
          <a:off x="10528300" y="118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113304</xdr:rowOff>
    </xdr:from>
    <xdr:to>
      <xdr:col>55</xdr:col>
      <xdr:colOff>88900</xdr:colOff>
      <xdr:row>70</xdr:row>
      <xdr:rowOff>113304</xdr:rowOff>
    </xdr:to>
    <xdr:cxnSp macro="">
      <xdr:nvCxnSpPr>
        <xdr:cNvPr id="406" name="直線コネクタ 405"/>
        <xdr:cNvCxnSpPr/>
      </xdr:nvCxnSpPr>
      <xdr:spPr>
        <a:xfrm>
          <a:off x="10388600" y="1211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144232</xdr:rowOff>
    </xdr:from>
    <xdr:to>
      <xdr:col>55</xdr:col>
      <xdr:colOff>0</xdr:colOff>
      <xdr:row>78</xdr:row>
      <xdr:rowOff>158620</xdr:rowOff>
    </xdr:to>
    <xdr:cxnSp macro="">
      <xdr:nvCxnSpPr>
        <xdr:cNvPr id="407" name="直線コネクタ 406"/>
        <xdr:cNvCxnSpPr/>
      </xdr:nvCxnSpPr>
      <xdr:spPr>
        <a:xfrm>
          <a:off x="9639300" y="13517332"/>
          <a:ext cx="838200" cy="1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99173</xdr:rowOff>
    </xdr:from>
    <xdr:ext cx="534377" cy="259045"/>
    <xdr:sp macro="" textlink="">
      <xdr:nvSpPr>
        <xdr:cNvPr id="408" name="普通建設事業費 （ うち新規整備　）平均値テキスト"/>
        <xdr:cNvSpPr txBox="1"/>
      </xdr:nvSpPr>
      <xdr:spPr>
        <a:xfrm>
          <a:off x="10528300" y="1347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120746</xdr:rowOff>
    </xdr:from>
    <xdr:to>
      <xdr:col>55</xdr:col>
      <xdr:colOff>50800</xdr:colOff>
      <xdr:row>79</xdr:row>
      <xdr:rowOff>50896</xdr:rowOff>
    </xdr:to>
    <xdr:sp macro="" textlink="">
      <xdr:nvSpPr>
        <xdr:cNvPr id="409" name="フローチャート: 判断 408"/>
        <xdr:cNvSpPr/>
      </xdr:nvSpPr>
      <xdr:spPr>
        <a:xfrm>
          <a:off x="10426700" y="134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144232</xdr:rowOff>
    </xdr:from>
    <xdr:to>
      <xdr:col>50</xdr:col>
      <xdr:colOff>114300</xdr:colOff>
      <xdr:row>78</xdr:row>
      <xdr:rowOff>146661</xdr:rowOff>
    </xdr:to>
    <xdr:cxnSp macro="">
      <xdr:nvCxnSpPr>
        <xdr:cNvPr id="410" name="直線コネクタ 409"/>
        <xdr:cNvCxnSpPr/>
      </xdr:nvCxnSpPr>
      <xdr:spPr>
        <a:xfrm flipV="1">
          <a:off x="8750300" y="13517332"/>
          <a:ext cx="8890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116776</xdr:rowOff>
    </xdr:from>
    <xdr:to>
      <xdr:col>50</xdr:col>
      <xdr:colOff>165100</xdr:colOff>
      <xdr:row>79</xdr:row>
      <xdr:rowOff>46926</xdr:rowOff>
    </xdr:to>
    <xdr:sp macro="" textlink="">
      <xdr:nvSpPr>
        <xdr:cNvPr id="411" name="フローチャート: 判断 410"/>
        <xdr:cNvSpPr/>
      </xdr:nvSpPr>
      <xdr:spPr>
        <a:xfrm>
          <a:off x="9588500" y="1348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38053</xdr:rowOff>
    </xdr:from>
    <xdr:ext cx="534377" cy="259045"/>
    <xdr:sp macro="" textlink="">
      <xdr:nvSpPr>
        <xdr:cNvPr id="412" name="テキスト ボックス 411"/>
        <xdr:cNvSpPr txBox="1"/>
      </xdr:nvSpPr>
      <xdr:spPr>
        <a:xfrm>
          <a:off x="9372111" y="1358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59351</xdr:rowOff>
    </xdr:from>
    <xdr:to>
      <xdr:col>45</xdr:col>
      <xdr:colOff>177800</xdr:colOff>
      <xdr:row>78</xdr:row>
      <xdr:rowOff>146661</xdr:rowOff>
    </xdr:to>
    <xdr:cxnSp macro="">
      <xdr:nvCxnSpPr>
        <xdr:cNvPr id="413" name="直線コネクタ 412"/>
        <xdr:cNvCxnSpPr/>
      </xdr:nvCxnSpPr>
      <xdr:spPr>
        <a:xfrm>
          <a:off x="7861300" y="13432451"/>
          <a:ext cx="889000" cy="8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49270</xdr:rowOff>
    </xdr:from>
    <xdr:to>
      <xdr:col>46</xdr:col>
      <xdr:colOff>38100</xdr:colOff>
      <xdr:row>78</xdr:row>
      <xdr:rowOff>150870</xdr:rowOff>
    </xdr:to>
    <xdr:sp macro="" textlink="">
      <xdr:nvSpPr>
        <xdr:cNvPr id="414" name="フローチャート: 判断 413"/>
        <xdr:cNvSpPr/>
      </xdr:nvSpPr>
      <xdr:spPr>
        <a:xfrm>
          <a:off x="8699500" y="13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167397</xdr:rowOff>
    </xdr:from>
    <xdr:ext cx="534377" cy="259045"/>
    <xdr:sp macro="" textlink="">
      <xdr:nvSpPr>
        <xdr:cNvPr id="415" name="テキスト ボックス 414"/>
        <xdr:cNvSpPr txBox="1"/>
      </xdr:nvSpPr>
      <xdr:spPr>
        <a:xfrm>
          <a:off x="8483111" y="131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88151</xdr:rowOff>
    </xdr:from>
    <xdr:to>
      <xdr:col>41</xdr:col>
      <xdr:colOff>101600</xdr:colOff>
      <xdr:row>79</xdr:row>
      <xdr:rowOff>18301</xdr:rowOff>
    </xdr:to>
    <xdr:sp macro="" textlink="">
      <xdr:nvSpPr>
        <xdr:cNvPr id="416" name="フローチャート: 判断 415"/>
        <xdr:cNvSpPr/>
      </xdr:nvSpPr>
      <xdr:spPr>
        <a:xfrm>
          <a:off x="7810500" y="1346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9428</xdr:rowOff>
    </xdr:from>
    <xdr:ext cx="534377" cy="259045"/>
    <xdr:sp macro="" textlink="">
      <xdr:nvSpPr>
        <xdr:cNvPr id="417" name="テキスト ボックス 416"/>
        <xdr:cNvSpPr txBox="1"/>
      </xdr:nvSpPr>
      <xdr:spPr>
        <a:xfrm>
          <a:off x="7594111" y="135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107820</xdr:rowOff>
    </xdr:from>
    <xdr:to>
      <xdr:col>55</xdr:col>
      <xdr:colOff>50800</xdr:colOff>
      <xdr:row>79</xdr:row>
      <xdr:rowOff>37970</xdr:rowOff>
    </xdr:to>
    <xdr:sp macro="" textlink="">
      <xdr:nvSpPr>
        <xdr:cNvPr id="423" name="楕円 422"/>
        <xdr:cNvSpPr/>
      </xdr:nvSpPr>
      <xdr:spPr>
        <a:xfrm>
          <a:off x="10426700" y="1348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67197</xdr:rowOff>
    </xdr:from>
    <xdr:ext cx="534377" cy="259045"/>
    <xdr:sp macro="" textlink="">
      <xdr:nvSpPr>
        <xdr:cNvPr id="424" name="普通建設事業費 （ うち新規整備　）該当値テキスト"/>
        <xdr:cNvSpPr txBox="1"/>
      </xdr:nvSpPr>
      <xdr:spPr>
        <a:xfrm>
          <a:off x="10528300"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93432</xdr:rowOff>
    </xdr:from>
    <xdr:to>
      <xdr:col>50</xdr:col>
      <xdr:colOff>165100</xdr:colOff>
      <xdr:row>79</xdr:row>
      <xdr:rowOff>23582</xdr:rowOff>
    </xdr:to>
    <xdr:sp macro="" textlink="">
      <xdr:nvSpPr>
        <xdr:cNvPr id="425" name="楕円 424"/>
        <xdr:cNvSpPr/>
      </xdr:nvSpPr>
      <xdr:spPr>
        <a:xfrm>
          <a:off x="9588500" y="1346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40109</xdr:rowOff>
    </xdr:from>
    <xdr:ext cx="534377" cy="259045"/>
    <xdr:sp macro="" textlink="">
      <xdr:nvSpPr>
        <xdr:cNvPr id="426" name="テキスト ボックス 425"/>
        <xdr:cNvSpPr txBox="1"/>
      </xdr:nvSpPr>
      <xdr:spPr>
        <a:xfrm>
          <a:off x="9372111" y="132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95861</xdr:rowOff>
    </xdr:from>
    <xdr:to>
      <xdr:col>46</xdr:col>
      <xdr:colOff>38100</xdr:colOff>
      <xdr:row>79</xdr:row>
      <xdr:rowOff>26011</xdr:rowOff>
    </xdr:to>
    <xdr:sp macro="" textlink="">
      <xdr:nvSpPr>
        <xdr:cNvPr id="427" name="楕円 426"/>
        <xdr:cNvSpPr/>
      </xdr:nvSpPr>
      <xdr:spPr>
        <a:xfrm>
          <a:off x="8699500" y="134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17138</xdr:rowOff>
    </xdr:from>
    <xdr:ext cx="534377" cy="259045"/>
    <xdr:sp macro="" textlink="">
      <xdr:nvSpPr>
        <xdr:cNvPr id="428" name="テキスト ボックス 427"/>
        <xdr:cNvSpPr txBox="1"/>
      </xdr:nvSpPr>
      <xdr:spPr>
        <a:xfrm>
          <a:off x="8483111" y="1356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8551</xdr:rowOff>
    </xdr:from>
    <xdr:to>
      <xdr:col>41</xdr:col>
      <xdr:colOff>101600</xdr:colOff>
      <xdr:row>78</xdr:row>
      <xdr:rowOff>110151</xdr:rowOff>
    </xdr:to>
    <xdr:sp macro="" textlink="">
      <xdr:nvSpPr>
        <xdr:cNvPr id="429" name="楕円 428"/>
        <xdr:cNvSpPr/>
      </xdr:nvSpPr>
      <xdr:spPr>
        <a:xfrm>
          <a:off x="7810500" y="1338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126678</xdr:rowOff>
    </xdr:from>
    <xdr:ext cx="534377" cy="259045"/>
    <xdr:sp macro="" textlink="">
      <xdr:nvSpPr>
        <xdr:cNvPr id="430" name="テキスト ボックス 429"/>
        <xdr:cNvSpPr txBox="1"/>
      </xdr:nvSpPr>
      <xdr:spPr>
        <a:xfrm>
          <a:off x="7594111" y="1315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124909</xdr:rowOff>
    </xdr:from>
    <xdr:to>
      <xdr:col>54</xdr:col>
      <xdr:colOff>189865</xdr:colOff>
      <xdr:row>98</xdr:row>
      <xdr:rowOff>138754</xdr:rowOff>
    </xdr:to>
    <xdr:cxnSp macro="">
      <xdr:nvCxnSpPr>
        <xdr:cNvPr id="452" name="直線コネクタ 451"/>
        <xdr:cNvCxnSpPr/>
      </xdr:nvCxnSpPr>
      <xdr:spPr>
        <a:xfrm flipV="1">
          <a:off x="10475595" y="15555409"/>
          <a:ext cx="1270" cy="1385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149701</xdr:rowOff>
    </xdr:from>
    <xdr:ext cx="469744" cy="259045"/>
    <xdr:sp macro="" textlink="">
      <xdr:nvSpPr>
        <xdr:cNvPr id="453" name="普通建設事業費 （ うち更新整備　）最小値テキスト"/>
        <xdr:cNvSpPr txBox="1"/>
      </xdr:nvSpPr>
      <xdr:spPr>
        <a:xfrm>
          <a:off x="10528300" y="1695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138754</xdr:rowOff>
    </xdr:from>
    <xdr:to>
      <xdr:col>55</xdr:col>
      <xdr:colOff>88900</xdr:colOff>
      <xdr:row>98</xdr:row>
      <xdr:rowOff>138754</xdr:rowOff>
    </xdr:to>
    <xdr:cxnSp macro="">
      <xdr:nvCxnSpPr>
        <xdr:cNvPr id="454" name="直線コネクタ 453"/>
        <xdr:cNvCxnSpPr/>
      </xdr:nvCxnSpPr>
      <xdr:spPr>
        <a:xfrm>
          <a:off x="10388600" y="169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71586</xdr:rowOff>
    </xdr:from>
    <xdr:ext cx="690189" cy="259045"/>
    <xdr:sp macro="" textlink="">
      <xdr:nvSpPr>
        <xdr:cNvPr id="455" name="普通建設事業費 （ うち更新整備　）最大値テキスト"/>
        <xdr:cNvSpPr txBox="1"/>
      </xdr:nvSpPr>
      <xdr:spPr>
        <a:xfrm>
          <a:off x="10528300" y="1533063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124909</xdr:rowOff>
    </xdr:from>
    <xdr:to>
      <xdr:col>55</xdr:col>
      <xdr:colOff>88900</xdr:colOff>
      <xdr:row>90</xdr:row>
      <xdr:rowOff>124909</xdr:rowOff>
    </xdr:to>
    <xdr:cxnSp macro="">
      <xdr:nvCxnSpPr>
        <xdr:cNvPr id="456" name="直線コネクタ 455"/>
        <xdr:cNvCxnSpPr/>
      </xdr:nvCxnSpPr>
      <xdr:spPr>
        <a:xfrm>
          <a:off x="10388600" y="1555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66804</xdr:rowOff>
    </xdr:from>
    <xdr:to>
      <xdr:col>55</xdr:col>
      <xdr:colOff>0</xdr:colOff>
      <xdr:row>98</xdr:row>
      <xdr:rowOff>115015</xdr:rowOff>
    </xdr:to>
    <xdr:cxnSp macro="">
      <xdr:nvCxnSpPr>
        <xdr:cNvPr id="457" name="直線コネクタ 456"/>
        <xdr:cNvCxnSpPr/>
      </xdr:nvCxnSpPr>
      <xdr:spPr>
        <a:xfrm flipV="1">
          <a:off x="9639300" y="16868904"/>
          <a:ext cx="838200" cy="4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22702</xdr:rowOff>
    </xdr:from>
    <xdr:ext cx="534377" cy="259045"/>
    <xdr:sp macro="" textlink="">
      <xdr:nvSpPr>
        <xdr:cNvPr id="458" name="普通建設事業費 （ うち更新整備　）平均値テキスト"/>
        <xdr:cNvSpPr txBox="1"/>
      </xdr:nvSpPr>
      <xdr:spPr>
        <a:xfrm>
          <a:off x="10528300" y="16824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44275</xdr:rowOff>
    </xdr:from>
    <xdr:to>
      <xdr:col>55</xdr:col>
      <xdr:colOff>50800</xdr:colOff>
      <xdr:row>98</xdr:row>
      <xdr:rowOff>145875</xdr:rowOff>
    </xdr:to>
    <xdr:sp macro="" textlink="">
      <xdr:nvSpPr>
        <xdr:cNvPr id="459" name="フローチャート: 判断 458"/>
        <xdr:cNvSpPr/>
      </xdr:nvSpPr>
      <xdr:spPr>
        <a:xfrm>
          <a:off x="10426700" y="168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115015</xdr:rowOff>
    </xdr:from>
    <xdr:to>
      <xdr:col>50</xdr:col>
      <xdr:colOff>114300</xdr:colOff>
      <xdr:row>98</xdr:row>
      <xdr:rowOff>117044</xdr:rowOff>
    </xdr:to>
    <xdr:cxnSp macro="">
      <xdr:nvCxnSpPr>
        <xdr:cNvPr id="460" name="直線コネクタ 459"/>
        <xdr:cNvCxnSpPr/>
      </xdr:nvCxnSpPr>
      <xdr:spPr>
        <a:xfrm flipV="1">
          <a:off x="8750300" y="16917115"/>
          <a:ext cx="889000" cy="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48622</xdr:rowOff>
    </xdr:from>
    <xdr:to>
      <xdr:col>50</xdr:col>
      <xdr:colOff>165100</xdr:colOff>
      <xdr:row>98</xdr:row>
      <xdr:rowOff>150222</xdr:rowOff>
    </xdr:to>
    <xdr:sp macro="" textlink="">
      <xdr:nvSpPr>
        <xdr:cNvPr id="461" name="フローチャート: 判断 460"/>
        <xdr:cNvSpPr/>
      </xdr:nvSpPr>
      <xdr:spPr>
        <a:xfrm>
          <a:off x="9588500" y="1685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166749</xdr:rowOff>
    </xdr:from>
    <xdr:ext cx="534377" cy="259045"/>
    <xdr:sp macro="" textlink="">
      <xdr:nvSpPr>
        <xdr:cNvPr id="462" name="テキスト ボックス 461"/>
        <xdr:cNvSpPr txBox="1"/>
      </xdr:nvSpPr>
      <xdr:spPr>
        <a:xfrm>
          <a:off x="9372111" y="1662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117044</xdr:rowOff>
    </xdr:from>
    <xdr:to>
      <xdr:col>45</xdr:col>
      <xdr:colOff>177800</xdr:colOff>
      <xdr:row>98</xdr:row>
      <xdr:rowOff>128958</xdr:rowOff>
    </xdr:to>
    <xdr:cxnSp macro="">
      <xdr:nvCxnSpPr>
        <xdr:cNvPr id="463" name="直線コネクタ 462"/>
        <xdr:cNvCxnSpPr/>
      </xdr:nvCxnSpPr>
      <xdr:spPr>
        <a:xfrm flipV="1">
          <a:off x="7861300" y="16919144"/>
          <a:ext cx="889000" cy="1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59229</xdr:rowOff>
    </xdr:from>
    <xdr:to>
      <xdr:col>46</xdr:col>
      <xdr:colOff>38100</xdr:colOff>
      <xdr:row>98</xdr:row>
      <xdr:rowOff>160829</xdr:rowOff>
    </xdr:to>
    <xdr:sp macro="" textlink="">
      <xdr:nvSpPr>
        <xdr:cNvPr id="464" name="フローチャート: 判断 463"/>
        <xdr:cNvSpPr/>
      </xdr:nvSpPr>
      <xdr:spPr>
        <a:xfrm>
          <a:off x="8699500" y="1686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5906</xdr:rowOff>
    </xdr:from>
    <xdr:ext cx="534377" cy="259045"/>
    <xdr:sp macro="" textlink="">
      <xdr:nvSpPr>
        <xdr:cNvPr id="465" name="テキスト ボックス 464"/>
        <xdr:cNvSpPr txBox="1"/>
      </xdr:nvSpPr>
      <xdr:spPr>
        <a:xfrm>
          <a:off x="8483111" y="1663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59950</xdr:rowOff>
    </xdr:from>
    <xdr:to>
      <xdr:col>41</xdr:col>
      <xdr:colOff>101600</xdr:colOff>
      <xdr:row>98</xdr:row>
      <xdr:rowOff>161550</xdr:rowOff>
    </xdr:to>
    <xdr:sp macro="" textlink="">
      <xdr:nvSpPr>
        <xdr:cNvPr id="466" name="フローチャート: 判断 465"/>
        <xdr:cNvSpPr/>
      </xdr:nvSpPr>
      <xdr:spPr>
        <a:xfrm>
          <a:off x="7810500" y="1686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6627</xdr:rowOff>
    </xdr:from>
    <xdr:ext cx="534377" cy="259045"/>
    <xdr:sp macro="" textlink="">
      <xdr:nvSpPr>
        <xdr:cNvPr id="467" name="テキスト ボックス 466"/>
        <xdr:cNvSpPr txBox="1"/>
      </xdr:nvSpPr>
      <xdr:spPr>
        <a:xfrm>
          <a:off x="7594111" y="166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16004</xdr:rowOff>
    </xdr:from>
    <xdr:to>
      <xdr:col>55</xdr:col>
      <xdr:colOff>50800</xdr:colOff>
      <xdr:row>98</xdr:row>
      <xdr:rowOff>117604</xdr:rowOff>
    </xdr:to>
    <xdr:sp macro="" textlink="">
      <xdr:nvSpPr>
        <xdr:cNvPr id="473" name="楕円 472"/>
        <xdr:cNvSpPr/>
      </xdr:nvSpPr>
      <xdr:spPr>
        <a:xfrm>
          <a:off x="10426700" y="1681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146831</xdr:rowOff>
    </xdr:from>
    <xdr:ext cx="534377" cy="259045"/>
    <xdr:sp macro="" textlink="">
      <xdr:nvSpPr>
        <xdr:cNvPr id="474" name="普通建設事業費 （ うち更新整備　）該当値テキスト"/>
        <xdr:cNvSpPr txBox="1"/>
      </xdr:nvSpPr>
      <xdr:spPr>
        <a:xfrm>
          <a:off x="10528300" y="1660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64215</xdr:rowOff>
    </xdr:from>
    <xdr:to>
      <xdr:col>50</xdr:col>
      <xdr:colOff>165100</xdr:colOff>
      <xdr:row>98</xdr:row>
      <xdr:rowOff>165815</xdr:rowOff>
    </xdr:to>
    <xdr:sp macro="" textlink="">
      <xdr:nvSpPr>
        <xdr:cNvPr id="475" name="楕円 474"/>
        <xdr:cNvSpPr/>
      </xdr:nvSpPr>
      <xdr:spPr>
        <a:xfrm>
          <a:off x="9588500" y="1686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156942</xdr:rowOff>
    </xdr:from>
    <xdr:ext cx="534377" cy="259045"/>
    <xdr:sp macro="" textlink="">
      <xdr:nvSpPr>
        <xdr:cNvPr id="476" name="テキスト ボックス 475"/>
        <xdr:cNvSpPr txBox="1"/>
      </xdr:nvSpPr>
      <xdr:spPr>
        <a:xfrm>
          <a:off x="9372111" y="1695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66244</xdr:rowOff>
    </xdr:from>
    <xdr:to>
      <xdr:col>46</xdr:col>
      <xdr:colOff>38100</xdr:colOff>
      <xdr:row>98</xdr:row>
      <xdr:rowOff>167844</xdr:rowOff>
    </xdr:to>
    <xdr:sp macro="" textlink="">
      <xdr:nvSpPr>
        <xdr:cNvPr id="477" name="楕円 476"/>
        <xdr:cNvSpPr/>
      </xdr:nvSpPr>
      <xdr:spPr>
        <a:xfrm>
          <a:off x="8699500" y="1686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158971</xdr:rowOff>
    </xdr:from>
    <xdr:ext cx="534377" cy="259045"/>
    <xdr:sp macro="" textlink="">
      <xdr:nvSpPr>
        <xdr:cNvPr id="478" name="テキスト ボックス 477"/>
        <xdr:cNvSpPr txBox="1"/>
      </xdr:nvSpPr>
      <xdr:spPr>
        <a:xfrm>
          <a:off x="8483111" y="169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78158</xdr:rowOff>
    </xdr:from>
    <xdr:to>
      <xdr:col>41</xdr:col>
      <xdr:colOff>101600</xdr:colOff>
      <xdr:row>99</xdr:row>
      <xdr:rowOff>8308</xdr:rowOff>
    </xdr:to>
    <xdr:sp macro="" textlink="">
      <xdr:nvSpPr>
        <xdr:cNvPr id="479" name="楕円 478"/>
        <xdr:cNvSpPr/>
      </xdr:nvSpPr>
      <xdr:spPr>
        <a:xfrm>
          <a:off x="7810500" y="1688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170885</xdr:rowOff>
    </xdr:from>
    <xdr:ext cx="534377" cy="259045"/>
    <xdr:sp macro="" textlink="">
      <xdr:nvSpPr>
        <xdr:cNvPr id="480" name="テキスト ボックス 479"/>
        <xdr:cNvSpPr txBox="1"/>
      </xdr:nvSpPr>
      <xdr:spPr>
        <a:xfrm>
          <a:off x="7594111" y="1697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0" name="テキスト ボックス 499"/>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2" name="テキスト ボックス 50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58547</xdr:rowOff>
    </xdr:from>
    <xdr:to>
      <xdr:col>85</xdr:col>
      <xdr:colOff>126364</xdr:colOff>
      <xdr:row>39</xdr:row>
      <xdr:rowOff>98878</xdr:rowOff>
    </xdr:to>
    <xdr:cxnSp macro="">
      <xdr:nvCxnSpPr>
        <xdr:cNvPr id="506" name="直線コネクタ 505"/>
        <xdr:cNvCxnSpPr/>
      </xdr:nvCxnSpPr>
      <xdr:spPr>
        <a:xfrm flipV="1">
          <a:off x="16317595" y="5373497"/>
          <a:ext cx="1269" cy="141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5224</xdr:rowOff>
    </xdr:from>
    <xdr:ext cx="599010" cy="259045"/>
    <xdr:sp macro="" textlink="">
      <xdr:nvSpPr>
        <xdr:cNvPr id="509" name="災害復旧事業費最大値テキスト"/>
        <xdr:cNvSpPr txBox="1"/>
      </xdr:nvSpPr>
      <xdr:spPr>
        <a:xfrm>
          <a:off x="16370300" y="514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58547</xdr:rowOff>
    </xdr:from>
    <xdr:to>
      <xdr:col>86</xdr:col>
      <xdr:colOff>25400</xdr:colOff>
      <xdr:row>31</xdr:row>
      <xdr:rowOff>58547</xdr:rowOff>
    </xdr:to>
    <xdr:cxnSp macro="">
      <xdr:nvCxnSpPr>
        <xdr:cNvPr id="510" name="直線コネクタ 509"/>
        <xdr:cNvCxnSpPr/>
      </xdr:nvCxnSpPr>
      <xdr:spPr>
        <a:xfrm>
          <a:off x="16230600" y="537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88874</xdr:rowOff>
    </xdr:from>
    <xdr:to>
      <xdr:col>85</xdr:col>
      <xdr:colOff>127000</xdr:colOff>
      <xdr:row>39</xdr:row>
      <xdr:rowOff>93817</xdr:rowOff>
    </xdr:to>
    <xdr:cxnSp macro="">
      <xdr:nvCxnSpPr>
        <xdr:cNvPr id="511" name="直線コネクタ 510"/>
        <xdr:cNvCxnSpPr/>
      </xdr:nvCxnSpPr>
      <xdr:spPr>
        <a:xfrm flipV="1">
          <a:off x="15481300" y="6775424"/>
          <a:ext cx="838200" cy="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18530</xdr:rowOff>
    </xdr:from>
    <xdr:ext cx="469744" cy="259045"/>
    <xdr:sp macro="" textlink="">
      <xdr:nvSpPr>
        <xdr:cNvPr id="512" name="災害復旧事業費平均値テキスト"/>
        <xdr:cNvSpPr txBox="1"/>
      </xdr:nvSpPr>
      <xdr:spPr>
        <a:xfrm>
          <a:off x="16370300" y="6533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167103</xdr:rowOff>
    </xdr:from>
    <xdr:to>
      <xdr:col>85</xdr:col>
      <xdr:colOff>177800</xdr:colOff>
      <xdr:row>39</xdr:row>
      <xdr:rowOff>97253</xdr:rowOff>
    </xdr:to>
    <xdr:sp macro="" textlink="">
      <xdr:nvSpPr>
        <xdr:cNvPr id="513" name="フローチャート: 判断 512"/>
        <xdr:cNvSpPr/>
      </xdr:nvSpPr>
      <xdr:spPr>
        <a:xfrm>
          <a:off x="162687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93817</xdr:rowOff>
    </xdr:from>
    <xdr:to>
      <xdr:col>81</xdr:col>
      <xdr:colOff>50800</xdr:colOff>
      <xdr:row>39</xdr:row>
      <xdr:rowOff>98878</xdr:rowOff>
    </xdr:to>
    <xdr:cxnSp macro="">
      <xdr:nvCxnSpPr>
        <xdr:cNvPr id="514" name="直線コネクタ 513"/>
        <xdr:cNvCxnSpPr/>
      </xdr:nvCxnSpPr>
      <xdr:spPr>
        <a:xfrm flipV="1">
          <a:off x="14592300" y="6780367"/>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157252</xdr:rowOff>
    </xdr:from>
    <xdr:to>
      <xdr:col>81</xdr:col>
      <xdr:colOff>101600</xdr:colOff>
      <xdr:row>39</xdr:row>
      <xdr:rowOff>87402</xdr:rowOff>
    </xdr:to>
    <xdr:sp macro="" textlink="">
      <xdr:nvSpPr>
        <xdr:cNvPr id="515" name="フローチャート: 判断 514"/>
        <xdr:cNvSpPr/>
      </xdr:nvSpPr>
      <xdr:spPr>
        <a:xfrm>
          <a:off x="15430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103928</xdr:rowOff>
    </xdr:from>
    <xdr:ext cx="469744" cy="259045"/>
    <xdr:sp macro="" textlink="">
      <xdr:nvSpPr>
        <xdr:cNvPr id="516" name="テキスト ボックス 515"/>
        <xdr:cNvSpPr txBox="1"/>
      </xdr:nvSpPr>
      <xdr:spPr>
        <a:xfrm>
          <a:off x="15246428" y="64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89800</xdr:rowOff>
    </xdr:from>
    <xdr:to>
      <xdr:col>76</xdr:col>
      <xdr:colOff>114300</xdr:colOff>
      <xdr:row>39</xdr:row>
      <xdr:rowOff>98878</xdr:rowOff>
    </xdr:to>
    <xdr:cxnSp macro="">
      <xdr:nvCxnSpPr>
        <xdr:cNvPr id="517" name="直線コネクタ 516"/>
        <xdr:cNvCxnSpPr/>
      </xdr:nvCxnSpPr>
      <xdr:spPr>
        <a:xfrm>
          <a:off x="13703300" y="6776350"/>
          <a:ext cx="889000" cy="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137701</xdr:rowOff>
    </xdr:from>
    <xdr:to>
      <xdr:col>76</xdr:col>
      <xdr:colOff>165100</xdr:colOff>
      <xdr:row>39</xdr:row>
      <xdr:rowOff>67851</xdr:rowOff>
    </xdr:to>
    <xdr:sp macro="" textlink="">
      <xdr:nvSpPr>
        <xdr:cNvPr id="518" name="フローチャート: 判断 517"/>
        <xdr:cNvSpPr/>
      </xdr:nvSpPr>
      <xdr:spPr>
        <a:xfrm>
          <a:off x="14541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84378</xdr:rowOff>
    </xdr:from>
    <xdr:ext cx="469744" cy="259045"/>
    <xdr:sp macro="" textlink="">
      <xdr:nvSpPr>
        <xdr:cNvPr id="519" name="テキスト ボックス 518"/>
        <xdr:cNvSpPr txBox="1"/>
      </xdr:nvSpPr>
      <xdr:spPr>
        <a:xfrm>
          <a:off x="14357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89800</xdr:rowOff>
    </xdr:from>
    <xdr:to>
      <xdr:col>71</xdr:col>
      <xdr:colOff>177800</xdr:colOff>
      <xdr:row>39</xdr:row>
      <xdr:rowOff>92576</xdr:rowOff>
    </xdr:to>
    <xdr:cxnSp macro="">
      <xdr:nvCxnSpPr>
        <xdr:cNvPr id="520" name="直線コネクタ 519"/>
        <xdr:cNvCxnSpPr/>
      </xdr:nvCxnSpPr>
      <xdr:spPr>
        <a:xfrm flipV="1">
          <a:off x="12814300" y="6776350"/>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9652</xdr:rowOff>
    </xdr:from>
    <xdr:to>
      <xdr:col>72</xdr:col>
      <xdr:colOff>38100</xdr:colOff>
      <xdr:row>39</xdr:row>
      <xdr:rowOff>111252</xdr:rowOff>
    </xdr:to>
    <xdr:sp macro="" textlink="">
      <xdr:nvSpPr>
        <xdr:cNvPr id="521" name="フローチャート: 判断 520"/>
        <xdr:cNvSpPr/>
      </xdr:nvSpPr>
      <xdr:spPr>
        <a:xfrm>
          <a:off x="13652500" y="669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127779</xdr:rowOff>
    </xdr:from>
    <xdr:ext cx="469744" cy="259045"/>
    <xdr:sp macro="" textlink="">
      <xdr:nvSpPr>
        <xdr:cNvPr id="522" name="テキスト ボックス 521"/>
        <xdr:cNvSpPr txBox="1"/>
      </xdr:nvSpPr>
      <xdr:spPr>
        <a:xfrm>
          <a:off x="13468428" y="647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11688</xdr:rowOff>
    </xdr:from>
    <xdr:to>
      <xdr:col>67</xdr:col>
      <xdr:colOff>101600</xdr:colOff>
      <xdr:row>39</xdr:row>
      <xdr:rowOff>113288</xdr:rowOff>
    </xdr:to>
    <xdr:sp macro="" textlink="">
      <xdr:nvSpPr>
        <xdr:cNvPr id="523" name="フローチャート: 判断 522"/>
        <xdr:cNvSpPr/>
      </xdr:nvSpPr>
      <xdr:spPr>
        <a:xfrm>
          <a:off x="12763500" y="669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129815</xdr:rowOff>
    </xdr:from>
    <xdr:ext cx="469744" cy="259045"/>
    <xdr:sp macro="" textlink="">
      <xdr:nvSpPr>
        <xdr:cNvPr id="524" name="テキスト ボックス 523"/>
        <xdr:cNvSpPr txBox="1"/>
      </xdr:nvSpPr>
      <xdr:spPr>
        <a:xfrm>
          <a:off x="12579428" y="647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38074</xdr:rowOff>
    </xdr:from>
    <xdr:to>
      <xdr:col>85</xdr:col>
      <xdr:colOff>177800</xdr:colOff>
      <xdr:row>39</xdr:row>
      <xdr:rowOff>139674</xdr:rowOff>
    </xdr:to>
    <xdr:sp macro="" textlink="">
      <xdr:nvSpPr>
        <xdr:cNvPr id="530" name="楕円 529"/>
        <xdr:cNvSpPr/>
      </xdr:nvSpPr>
      <xdr:spPr>
        <a:xfrm>
          <a:off x="16268700" y="672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145529</xdr:rowOff>
    </xdr:from>
    <xdr:ext cx="378565" cy="259045"/>
    <xdr:sp macro="" textlink="">
      <xdr:nvSpPr>
        <xdr:cNvPr id="531" name="災害復旧事業費該当値テキスト"/>
        <xdr:cNvSpPr txBox="1"/>
      </xdr:nvSpPr>
      <xdr:spPr>
        <a:xfrm>
          <a:off x="16370300" y="6660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43017</xdr:rowOff>
    </xdr:from>
    <xdr:to>
      <xdr:col>81</xdr:col>
      <xdr:colOff>101600</xdr:colOff>
      <xdr:row>39</xdr:row>
      <xdr:rowOff>144617</xdr:rowOff>
    </xdr:to>
    <xdr:sp macro="" textlink="">
      <xdr:nvSpPr>
        <xdr:cNvPr id="532" name="楕円 531"/>
        <xdr:cNvSpPr/>
      </xdr:nvSpPr>
      <xdr:spPr>
        <a:xfrm>
          <a:off x="15430500" y="672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135744</xdr:rowOff>
    </xdr:from>
    <xdr:ext cx="378565" cy="259045"/>
    <xdr:sp macro="" textlink="">
      <xdr:nvSpPr>
        <xdr:cNvPr id="533" name="テキスト ボックス 532"/>
        <xdr:cNvSpPr txBox="1"/>
      </xdr:nvSpPr>
      <xdr:spPr>
        <a:xfrm>
          <a:off x="15292017" y="6822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4" name="楕円 53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5" name="テキスト ボックス 534"/>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39000</xdr:rowOff>
    </xdr:from>
    <xdr:to>
      <xdr:col>72</xdr:col>
      <xdr:colOff>38100</xdr:colOff>
      <xdr:row>39</xdr:row>
      <xdr:rowOff>140600</xdr:rowOff>
    </xdr:to>
    <xdr:sp macro="" textlink="">
      <xdr:nvSpPr>
        <xdr:cNvPr id="536" name="楕円 535"/>
        <xdr:cNvSpPr/>
      </xdr:nvSpPr>
      <xdr:spPr>
        <a:xfrm>
          <a:off x="13652500" y="672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131727</xdr:rowOff>
    </xdr:from>
    <xdr:ext cx="378565" cy="259045"/>
    <xdr:sp macro="" textlink="">
      <xdr:nvSpPr>
        <xdr:cNvPr id="537" name="テキスト ボックス 536"/>
        <xdr:cNvSpPr txBox="1"/>
      </xdr:nvSpPr>
      <xdr:spPr>
        <a:xfrm>
          <a:off x="13514017" y="6818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41776</xdr:rowOff>
    </xdr:from>
    <xdr:to>
      <xdr:col>67</xdr:col>
      <xdr:colOff>101600</xdr:colOff>
      <xdr:row>39</xdr:row>
      <xdr:rowOff>143376</xdr:rowOff>
    </xdr:to>
    <xdr:sp macro="" textlink="">
      <xdr:nvSpPr>
        <xdr:cNvPr id="538" name="楕円 537"/>
        <xdr:cNvSpPr/>
      </xdr:nvSpPr>
      <xdr:spPr>
        <a:xfrm>
          <a:off x="12763500" y="67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134503</xdr:rowOff>
    </xdr:from>
    <xdr:ext cx="378565" cy="259045"/>
    <xdr:sp macro="" textlink="">
      <xdr:nvSpPr>
        <xdr:cNvPr id="539" name="テキスト ボックス 538"/>
        <xdr:cNvSpPr txBox="1"/>
      </xdr:nvSpPr>
      <xdr:spPr>
        <a:xfrm>
          <a:off x="12625017" y="6821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1" name="テキスト ボックス 550"/>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3" name="テキスト ボックス 552"/>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7" name="テキスト ボックス 556"/>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9" name="テキスト ボックス 558"/>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1" name="テキスト ボックス 56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3" name="直線コネクタ 562"/>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4"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5" name="直線コネクタ 564"/>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6"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7" name="直線コネクタ 566"/>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8" name="直線コネクタ 567"/>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9"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0" name="フローチャート: 判断 569"/>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1" name="直線コネクタ 570"/>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2" name="フローチャート: 判断 571"/>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3" name="テキスト ボックス 572"/>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4" name="直線コネクタ 573"/>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5" name="フローチャート: 判断 574"/>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6" name="テキスト ボックス 575"/>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7" name="直線コネクタ 576"/>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8" name="フローチャート: 判断 577"/>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9" name="テキスト ボックス 578"/>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0" name="フローチャート: 判断 579"/>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1" name="テキスト ボックス 580"/>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7" name="楕円 586"/>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8"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9" name="楕円 588"/>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0" name="テキスト ボックス 589"/>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1" name="楕円 590"/>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2" name="テキスト ボックス 591"/>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3" name="楕円 592"/>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4" name="テキスト ボックス 593"/>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5" name="楕円 594"/>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6" name="テキスト ボックス 595"/>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74336</xdr:rowOff>
    </xdr:from>
    <xdr:to>
      <xdr:col>85</xdr:col>
      <xdr:colOff>126364</xdr:colOff>
      <xdr:row>78</xdr:row>
      <xdr:rowOff>31276</xdr:rowOff>
    </xdr:to>
    <xdr:cxnSp macro="">
      <xdr:nvCxnSpPr>
        <xdr:cNvPr id="620" name="直線コネクタ 619"/>
        <xdr:cNvCxnSpPr/>
      </xdr:nvCxnSpPr>
      <xdr:spPr>
        <a:xfrm flipV="1">
          <a:off x="16317595" y="12075836"/>
          <a:ext cx="1269" cy="1328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35103</xdr:rowOff>
    </xdr:from>
    <xdr:ext cx="534377" cy="259045"/>
    <xdr:sp macro="" textlink="">
      <xdr:nvSpPr>
        <xdr:cNvPr id="621" name="公債費最小値テキスト"/>
        <xdr:cNvSpPr txBox="1"/>
      </xdr:nvSpPr>
      <xdr:spPr>
        <a:xfrm>
          <a:off x="16370300" y="134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31276</xdr:rowOff>
    </xdr:from>
    <xdr:to>
      <xdr:col>86</xdr:col>
      <xdr:colOff>25400</xdr:colOff>
      <xdr:row>78</xdr:row>
      <xdr:rowOff>31276</xdr:rowOff>
    </xdr:to>
    <xdr:cxnSp macro="">
      <xdr:nvCxnSpPr>
        <xdr:cNvPr id="622" name="直線コネクタ 621"/>
        <xdr:cNvCxnSpPr/>
      </xdr:nvCxnSpPr>
      <xdr:spPr>
        <a:xfrm>
          <a:off x="16230600" y="134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21013</xdr:rowOff>
    </xdr:from>
    <xdr:ext cx="599010" cy="259045"/>
    <xdr:sp macro="" textlink="">
      <xdr:nvSpPr>
        <xdr:cNvPr id="623" name="公債費最大値テキスト"/>
        <xdr:cNvSpPr txBox="1"/>
      </xdr:nvSpPr>
      <xdr:spPr>
        <a:xfrm>
          <a:off x="16370300" y="11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74336</xdr:rowOff>
    </xdr:from>
    <xdr:to>
      <xdr:col>86</xdr:col>
      <xdr:colOff>25400</xdr:colOff>
      <xdr:row>70</xdr:row>
      <xdr:rowOff>74336</xdr:rowOff>
    </xdr:to>
    <xdr:cxnSp macro="">
      <xdr:nvCxnSpPr>
        <xdr:cNvPr id="624" name="直線コネクタ 623"/>
        <xdr:cNvCxnSpPr/>
      </xdr:nvCxnSpPr>
      <xdr:spPr>
        <a:xfrm>
          <a:off x="16230600" y="1207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157935</xdr:rowOff>
    </xdr:from>
    <xdr:to>
      <xdr:col>85</xdr:col>
      <xdr:colOff>127000</xdr:colOff>
      <xdr:row>75</xdr:row>
      <xdr:rowOff>159809</xdr:rowOff>
    </xdr:to>
    <xdr:cxnSp macro="">
      <xdr:nvCxnSpPr>
        <xdr:cNvPr id="625" name="直線コネクタ 624"/>
        <xdr:cNvCxnSpPr/>
      </xdr:nvCxnSpPr>
      <xdr:spPr>
        <a:xfrm flipV="1">
          <a:off x="15481300" y="13016685"/>
          <a:ext cx="8382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43454</xdr:rowOff>
    </xdr:from>
    <xdr:ext cx="534377" cy="259045"/>
    <xdr:sp macro="" textlink="">
      <xdr:nvSpPr>
        <xdr:cNvPr id="626" name="公債費平均値テキスト"/>
        <xdr:cNvSpPr txBox="1"/>
      </xdr:nvSpPr>
      <xdr:spPr>
        <a:xfrm>
          <a:off x="16370300" y="13073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65027</xdr:rowOff>
    </xdr:from>
    <xdr:to>
      <xdr:col>85</xdr:col>
      <xdr:colOff>177800</xdr:colOff>
      <xdr:row>76</xdr:row>
      <xdr:rowOff>166627</xdr:rowOff>
    </xdr:to>
    <xdr:sp macro="" textlink="">
      <xdr:nvSpPr>
        <xdr:cNvPr id="627" name="フローチャート: 判断 626"/>
        <xdr:cNvSpPr/>
      </xdr:nvSpPr>
      <xdr:spPr>
        <a:xfrm>
          <a:off x="162687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159809</xdr:rowOff>
    </xdr:from>
    <xdr:to>
      <xdr:col>81</xdr:col>
      <xdr:colOff>50800</xdr:colOff>
      <xdr:row>76</xdr:row>
      <xdr:rowOff>1054</xdr:rowOff>
    </xdr:to>
    <xdr:cxnSp macro="">
      <xdr:nvCxnSpPr>
        <xdr:cNvPr id="628" name="直線コネクタ 627"/>
        <xdr:cNvCxnSpPr/>
      </xdr:nvCxnSpPr>
      <xdr:spPr>
        <a:xfrm flipV="1">
          <a:off x="14592300" y="13018559"/>
          <a:ext cx="8890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46357</xdr:rowOff>
    </xdr:from>
    <xdr:to>
      <xdr:col>81</xdr:col>
      <xdr:colOff>101600</xdr:colOff>
      <xdr:row>76</xdr:row>
      <xdr:rowOff>147957</xdr:rowOff>
    </xdr:to>
    <xdr:sp macro="" textlink="">
      <xdr:nvSpPr>
        <xdr:cNvPr id="629" name="フローチャート: 判断 628"/>
        <xdr:cNvSpPr/>
      </xdr:nvSpPr>
      <xdr:spPr>
        <a:xfrm>
          <a:off x="15430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139084</xdr:rowOff>
    </xdr:from>
    <xdr:ext cx="534377" cy="259045"/>
    <xdr:sp macro="" textlink="">
      <xdr:nvSpPr>
        <xdr:cNvPr id="630" name="テキスト ボックス 629"/>
        <xdr:cNvSpPr txBox="1"/>
      </xdr:nvSpPr>
      <xdr:spPr>
        <a:xfrm>
          <a:off x="15214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1054</xdr:rowOff>
    </xdr:from>
    <xdr:to>
      <xdr:col>76</xdr:col>
      <xdr:colOff>114300</xdr:colOff>
      <xdr:row>76</xdr:row>
      <xdr:rowOff>30879</xdr:rowOff>
    </xdr:to>
    <xdr:cxnSp macro="">
      <xdr:nvCxnSpPr>
        <xdr:cNvPr id="631" name="直線コネクタ 630"/>
        <xdr:cNvCxnSpPr/>
      </xdr:nvCxnSpPr>
      <xdr:spPr>
        <a:xfrm flipV="1">
          <a:off x="13703300" y="13031254"/>
          <a:ext cx="889000" cy="2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76288</xdr:rowOff>
    </xdr:from>
    <xdr:to>
      <xdr:col>76</xdr:col>
      <xdr:colOff>165100</xdr:colOff>
      <xdr:row>77</xdr:row>
      <xdr:rowOff>6438</xdr:rowOff>
    </xdr:to>
    <xdr:sp macro="" textlink="">
      <xdr:nvSpPr>
        <xdr:cNvPr id="632" name="フローチャート: 判断 631"/>
        <xdr:cNvSpPr/>
      </xdr:nvSpPr>
      <xdr:spPr>
        <a:xfrm>
          <a:off x="14541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169015</xdr:rowOff>
    </xdr:from>
    <xdr:ext cx="534377" cy="259045"/>
    <xdr:sp macro="" textlink="">
      <xdr:nvSpPr>
        <xdr:cNvPr id="633" name="テキスト ボックス 632"/>
        <xdr:cNvSpPr txBox="1"/>
      </xdr:nvSpPr>
      <xdr:spPr>
        <a:xfrm>
          <a:off x="14325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30879</xdr:rowOff>
    </xdr:from>
    <xdr:to>
      <xdr:col>71</xdr:col>
      <xdr:colOff>177800</xdr:colOff>
      <xdr:row>76</xdr:row>
      <xdr:rowOff>60079</xdr:rowOff>
    </xdr:to>
    <xdr:cxnSp macro="">
      <xdr:nvCxnSpPr>
        <xdr:cNvPr id="634" name="直線コネクタ 633"/>
        <xdr:cNvCxnSpPr/>
      </xdr:nvCxnSpPr>
      <xdr:spPr>
        <a:xfrm flipV="1">
          <a:off x="12814300" y="13061079"/>
          <a:ext cx="889000" cy="2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91446</xdr:rowOff>
    </xdr:from>
    <xdr:to>
      <xdr:col>72</xdr:col>
      <xdr:colOff>38100</xdr:colOff>
      <xdr:row>77</xdr:row>
      <xdr:rowOff>21596</xdr:rowOff>
    </xdr:to>
    <xdr:sp macro="" textlink="">
      <xdr:nvSpPr>
        <xdr:cNvPr id="635" name="フローチャート: 判断 634"/>
        <xdr:cNvSpPr/>
      </xdr:nvSpPr>
      <xdr:spPr>
        <a:xfrm>
          <a:off x="13652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12723</xdr:rowOff>
    </xdr:from>
    <xdr:ext cx="534377" cy="259045"/>
    <xdr:sp macro="" textlink="">
      <xdr:nvSpPr>
        <xdr:cNvPr id="636" name="テキスト ボックス 635"/>
        <xdr:cNvSpPr txBox="1"/>
      </xdr:nvSpPr>
      <xdr:spPr>
        <a:xfrm>
          <a:off x="13436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74293</xdr:rowOff>
    </xdr:from>
    <xdr:to>
      <xdr:col>67</xdr:col>
      <xdr:colOff>101600</xdr:colOff>
      <xdr:row>77</xdr:row>
      <xdr:rowOff>4443</xdr:rowOff>
    </xdr:to>
    <xdr:sp macro="" textlink="">
      <xdr:nvSpPr>
        <xdr:cNvPr id="637" name="フローチャート: 判断 636"/>
        <xdr:cNvSpPr/>
      </xdr:nvSpPr>
      <xdr:spPr>
        <a:xfrm>
          <a:off x="12763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167020</xdr:rowOff>
    </xdr:from>
    <xdr:ext cx="534377" cy="259045"/>
    <xdr:sp macro="" textlink="">
      <xdr:nvSpPr>
        <xdr:cNvPr id="638" name="テキスト ボックス 637"/>
        <xdr:cNvSpPr txBox="1"/>
      </xdr:nvSpPr>
      <xdr:spPr>
        <a:xfrm>
          <a:off x="12547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107135</xdr:rowOff>
    </xdr:from>
    <xdr:to>
      <xdr:col>85</xdr:col>
      <xdr:colOff>177800</xdr:colOff>
      <xdr:row>76</xdr:row>
      <xdr:rowOff>37285</xdr:rowOff>
    </xdr:to>
    <xdr:sp macro="" textlink="">
      <xdr:nvSpPr>
        <xdr:cNvPr id="644" name="楕円 643"/>
        <xdr:cNvSpPr/>
      </xdr:nvSpPr>
      <xdr:spPr>
        <a:xfrm>
          <a:off x="16268700" y="1296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130012</xdr:rowOff>
    </xdr:from>
    <xdr:ext cx="534377" cy="259045"/>
    <xdr:sp macro="" textlink="">
      <xdr:nvSpPr>
        <xdr:cNvPr id="645" name="公債費該当値テキスト"/>
        <xdr:cNvSpPr txBox="1"/>
      </xdr:nvSpPr>
      <xdr:spPr>
        <a:xfrm>
          <a:off x="16370300" y="128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109009</xdr:rowOff>
    </xdr:from>
    <xdr:to>
      <xdr:col>81</xdr:col>
      <xdr:colOff>101600</xdr:colOff>
      <xdr:row>76</xdr:row>
      <xdr:rowOff>39159</xdr:rowOff>
    </xdr:to>
    <xdr:sp macro="" textlink="">
      <xdr:nvSpPr>
        <xdr:cNvPr id="646" name="楕円 645"/>
        <xdr:cNvSpPr/>
      </xdr:nvSpPr>
      <xdr:spPr>
        <a:xfrm>
          <a:off x="15430500" y="1296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55686</xdr:rowOff>
    </xdr:from>
    <xdr:ext cx="534377" cy="259045"/>
    <xdr:sp macro="" textlink="">
      <xdr:nvSpPr>
        <xdr:cNvPr id="647" name="テキスト ボックス 646"/>
        <xdr:cNvSpPr txBox="1"/>
      </xdr:nvSpPr>
      <xdr:spPr>
        <a:xfrm>
          <a:off x="15214111" y="1274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121704</xdr:rowOff>
    </xdr:from>
    <xdr:to>
      <xdr:col>76</xdr:col>
      <xdr:colOff>165100</xdr:colOff>
      <xdr:row>76</xdr:row>
      <xdr:rowOff>51854</xdr:rowOff>
    </xdr:to>
    <xdr:sp macro="" textlink="">
      <xdr:nvSpPr>
        <xdr:cNvPr id="648" name="楕円 647"/>
        <xdr:cNvSpPr/>
      </xdr:nvSpPr>
      <xdr:spPr>
        <a:xfrm>
          <a:off x="14541500" y="129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68381</xdr:rowOff>
    </xdr:from>
    <xdr:ext cx="534377" cy="259045"/>
    <xdr:sp macro="" textlink="">
      <xdr:nvSpPr>
        <xdr:cNvPr id="649" name="テキスト ボックス 648"/>
        <xdr:cNvSpPr txBox="1"/>
      </xdr:nvSpPr>
      <xdr:spPr>
        <a:xfrm>
          <a:off x="14325111" y="1275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151529</xdr:rowOff>
    </xdr:from>
    <xdr:to>
      <xdr:col>72</xdr:col>
      <xdr:colOff>38100</xdr:colOff>
      <xdr:row>76</xdr:row>
      <xdr:rowOff>81679</xdr:rowOff>
    </xdr:to>
    <xdr:sp macro="" textlink="">
      <xdr:nvSpPr>
        <xdr:cNvPr id="650" name="楕円 649"/>
        <xdr:cNvSpPr/>
      </xdr:nvSpPr>
      <xdr:spPr>
        <a:xfrm>
          <a:off x="13652500" y="1301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98206</xdr:rowOff>
    </xdr:from>
    <xdr:ext cx="534377" cy="259045"/>
    <xdr:sp macro="" textlink="">
      <xdr:nvSpPr>
        <xdr:cNvPr id="651" name="テキスト ボックス 650"/>
        <xdr:cNvSpPr txBox="1"/>
      </xdr:nvSpPr>
      <xdr:spPr>
        <a:xfrm>
          <a:off x="13436111" y="1278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9279</xdr:rowOff>
    </xdr:from>
    <xdr:to>
      <xdr:col>67</xdr:col>
      <xdr:colOff>101600</xdr:colOff>
      <xdr:row>76</xdr:row>
      <xdr:rowOff>110879</xdr:rowOff>
    </xdr:to>
    <xdr:sp macro="" textlink="">
      <xdr:nvSpPr>
        <xdr:cNvPr id="652" name="楕円 651"/>
        <xdr:cNvSpPr/>
      </xdr:nvSpPr>
      <xdr:spPr>
        <a:xfrm>
          <a:off x="12763500" y="1303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127406</xdr:rowOff>
    </xdr:from>
    <xdr:ext cx="534377" cy="259045"/>
    <xdr:sp macro="" textlink="">
      <xdr:nvSpPr>
        <xdr:cNvPr id="653" name="テキスト ボックス 652"/>
        <xdr:cNvSpPr txBox="1"/>
      </xdr:nvSpPr>
      <xdr:spPr>
        <a:xfrm>
          <a:off x="12547111" y="128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98563</xdr:rowOff>
    </xdr:from>
    <xdr:to>
      <xdr:col>85</xdr:col>
      <xdr:colOff>126364</xdr:colOff>
      <xdr:row>99</xdr:row>
      <xdr:rowOff>44207</xdr:rowOff>
    </xdr:to>
    <xdr:cxnSp macro="">
      <xdr:nvCxnSpPr>
        <xdr:cNvPr id="677" name="直線コネクタ 676"/>
        <xdr:cNvCxnSpPr/>
      </xdr:nvCxnSpPr>
      <xdr:spPr>
        <a:xfrm flipV="1">
          <a:off x="16317595" y="15700513"/>
          <a:ext cx="1269" cy="131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48034</xdr:rowOff>
    </xdr:from>
    <xdr:ext cx="313932" cy="259045"/>
    <xdr:sp macro="" textlink="">
      <xdr:nvSpPr>
        <xdr:cNvPr id="678" name="積立金最小値テキスト"/>
        <xdr:cNvSpPr txBox="1"/>
      </xdr:nvSpPr>
      <xdr:spPr>
        <a:xfrm>
          <a:off x="16370300" y="17021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44207</xdr:rowOff>
    </xdr:from>
    <xdr:to>
      <xdr:col>86</xdr:col>
      <xdr:colOff>25400</xdr:colOff>
      <xdr:row>99</xdr:row>
      <xdr:rowOff>44207</xdr:rowOff>
    </xdr:to>
    <xdr:cxnSp macro="">
      <xdr:nvCxnSpPr>
        <xdr:cNvPr id="679" name="直線コネクタ 678"/>
        <xdr:cNvCxnSpPr/>
      </xdr:nvCxnSpPr>
      <xdr:spPr>
        <a:xfrm>
          <a:off x="16230600" y="17017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45240</xdr:rowOff>
    </xdr:from>
    <xdr:ext cx="599010" cy="259045"/>
    <xdr:sp macro="" textlink="">
      <xdr:nvSpPr>
        <xdr:cNvPr id="680" name="積立金最大値テキスト"/>
        <xdr:cNvSpPr txBox="1"/>
      </xdr:nvSpPr>
      <xdr:spPr>
        <a:xfrm>
          <a:off x="16370300" y="154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98563</xdr:rowOff>
    </xdr:from>
    <xdr:to>
      <xdr:col>86</xdr:col>
      <xdr:colOff>25400</xdr:colOff>
      <xdr:row>91</xdr:row>
      <xdr:rowOff>98563</xdr:rowOff>
    </xdr:to>
    <xdr:cxnSp macro="">
      <xdr:nvCxnSpPr>
        <xdr:cNvPr id="681" name="直線コネクタ 680"/>
        <xdr:cNvCxnSpPr/>
      </xdr:nvCxnSpPr>
      <xdr:spPr>
        <a:xfrm>
          <a:off x="16230600" y="1570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123233</xdr:rowOff>
    </xdr:from>
    <xdr:to>
      <xdr:col>85</xdr:col>
      <xdr:colOff>127000</xdr:colOff>
      <xdr:row>98</xdr:row>
      <xdr:rowOff>156152</xdr:rowOff>
    </xdr:to>
    <xdr:cxnSp macro="">
      <xdr:nvCxnSpPr>
        <xdr:cNvPr id="682" name="直線コネクタ 681"/>
        <xdr:cNvCxnSpPr/>
      </xdr:nvCxnSpPr>
      <xdr:spPr>
        <a:xfrm>
          <a:off x="15481300" y="16925333"/>
          <a:ext cx="8382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95835</xdr:rowOff>
    </xdr:from>
    <xdr:ext cx="534377" cy="259045"/>
    <xdr:sp macro="" textlink="">
      <xdr:nvSpPr>
        <xdr:cNvPr id="683" name="積立金平均値テキスト"/>
        <xdr:cNvSpPr txBox="1"/>
      </xdr:nvSpPr>
      <xdr:spPr>
        <a:xfrm>
          <a:off x="16370300" y="16726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72958</xdr:rowOff>
    </xdr:from>
    <xdr:to>
      <xdr:col>85</xdr:col>
      <xdr:colOff>177800</xdr:colOff>
      <xdr:row>99</xdr:row>
      <xdr:rowOff>3108</xdr:rowOff>
    </xdr:to>
    <xdr:sp macro="" textlink="">
      <xdr:nvSpPr>
        <xdr:cNvPr id="684" name="フローチャート: 判断 683"/>
        <xdr:cNvSpPr/>
      </xdr:nvSpPr>
      <xdr:spPr>
        <a:xfrm>
          <a:off x="16268700" y="1687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41619</xdr:rowOff>
    </xdr:from>
    <xdr:to>
      <xdr:col>81</xdr:col>
      <xdr:colOff>50800</xdr:colOff>
      <xdr:row>98</xdr:row>
      <xdr:rowOff>123233</xdr:rowOff>
    </xdr:to>
    <xdr:cxnSp macro="">
      <xdr:nvCxnSpPr>
        <xdr:cNvPr id="685" name="直線コネクタ 684"/>
        <xdr:cNvCxnSpPr/>
      </xdr:nvCxnSpPr>
      <xdr:spPr>
        <a:xfrm>
          <a:off x="14592300" y="16843719"/>
          <a:ext cx="889000" cy="8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77062</xdr:rowOff>
    </xdr:from>
    <xdr:to>
      <xdr:col>81</xdr:col>
      <xdr:colOff>101600</xdr:colOff>
      <xdr:row>99</xdr:row>
      <xdr:rowOff>7212</xdr:rowOff>
    </xdr:to>
    <xdr:sp macro="" textlink="">
      <xdr:nvSpPr>
        <xdr:cNvPr id="686" name="フローチャート: 判断 685"/>
        <xdr:cNvSpPr/>
      </xdr:nvSpPr>
      <xdr:spPr>
        <a:xfrm>
          <a:off x="15430500" y="1687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169789</xdr:rowOff>
    </xdr:from>
    <xdr:ext cx="534377" cy="259045"/>
    <xdr:sp macro="" textlink="">
      <xdr:nvSpPr>
        <xdr:cNvPr id="687" name="テキスト ボックス 686"/>
        <xdr:cNvSpPr txBox="1"/>
      </xdr:nvSpPr>
      <xdr:spPr>
        <a:xfrm>
          <a:off x="15214111" y="1697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41619</xdr:rowOff>
    </xdr:from>
    <xdr:to>
      <xdr:col>76</xdr:col>
      <xdr:colOff>114300</xdr:colOff>
      <xdr:row>98</xdr:row>
      <xdr:rowOff>143982</xdr:rowOff>
    </xdr:to>
    <xdr:cxnSp macro="">
      <xdr:nvCxnSpPr>
        <xdr:cNvPr id="688" name="直線コネクタ 687"/>
        <xdr:cNvCxnSpPr/>
      </xdr:nvCxnSpPr>
      <xdr:spPr>
        <a:xfrm flipV="1">
          <a:off x="13703300" y="16843719"/>
          <a:ext cx="889000" cy="10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126257</xdr:rowOff>
    </xdr:from>
    <xdr:to>
      <xdr:col>76</xdr:col>
      <xdr:colOff>165100</xdr:colOff>
      <xdr:row>98</xdr:row>
      <xdr:rowOff>56407</xdr:rowOff>
    </xdr:to>
    <xdr:sp macro="" textlink="">
      <xdr:nvSpPr>
        <xdr:cNvPr id="689" name="フローチャート: 判断 688"/>
        <xdr:cNvSpPr/>
      </xdr:nvSpPr>
      <xdr:spPr>
        <a:xfrm>
          <a:off x="14541500" y="1675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72934</xdr:rowOff>
    </xdr:from>
    <xdr:ext cx="534377" cy="259045"/>
    <xdr:sp macro="" textlink="">
      <xdr:nvSpPr>
        <xdr:cNvPr id="690" name="テキスト ボックス 689"/>
        <xdr:cNvSpPr txBox="1"/>
      </xdr:nvSpPr>
      <xdr:spPr>
        <a:xfrm>
          <a:off x="14325111" y="165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13112</xdr:rowOff>
    </xdr:from>
    <xdr:to>
      <xdr:col>71</xdr:col>
      <xdr:colOff>177800</xdr:colOff>
      <xdr:row>98</xdr:row>
      <xdr:rowOff>143982</xdr:rowOff>
    </xdr:to>
    <xdr:cxnSp macro="">
      <xdr:nvCxnSpPr>
        <xdr:cNvPr id="691" name="直線コネクタ 690"/>
        <xdr:cNvCxnSpPr/>
      </xdr:nvCxnSpPr>
      <xdr:spPr>
        <a:xfrm>
          <a:off x="12814300" y="16815212"/>
          <a:ext cx="889000" cy="13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82038</xdr:rowOff>
    </xdr:from>
    <xdr:to>
      <xdr:col>72</xdr:col>
      <xdr:colOff>38100</xdr:colOff>
      <xdr:row>99</xdr:row>
      <xdr:rowOff>12188</xdr:rowOff>
    </xdr:to>
    <xdr:sp macro="" textlink="">
      <xdr:nvSpPr>
        <xdr:cNvPr id="692" name="フローチャート: 判断 691"/>
        <xdr:cNvSpPr/>
      </xdr:nvSpPr>
      <xdr:spPr>
        <a:xfrm>
          <a:off x="13652500" y="16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28715</xdr:rowOff>
    </xdr:from>
    <xdr:ext cx="534377" cy="259045"/>
    <xdr:sp macro="" textlink="">
      <xdr:nvSpPr>
        <xdr:cNvPr id="693" name="テキスト ボックス 692"/>
        <xdr:cNvSpPr txBox="1"/>
      </xdr:nvSpPr>
      <xdr:spPr>
        <a:xfrm>
          <a:off x="13436111" y="1665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85406</xdr:rowOff>
    </xdr:from>
    <xdr:to>
      <xdr:col>67</xdr:col>
      <xdr:colOff>101600</xdr:colOff>
      <xdr:row>99</xdr:row>
      <xdr:rowOff>15556</xdr:rowOff>
    </xdr:to>
    <xdr:sp macro="" textlink="">
      <xdr:nvSpPr>
        <xdr:cNvPr id="694" name="フローチャート: 判断 693"/>
        <xdr:cNvSpPr/>
      </xdr:nvSpPr>
      <xdr:spPr>
        <a:xfrm>
          <a:off x="12763500" y="168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6683</xdr:rowOff>
    </xdr:from>
    <xdr:ext cx="534377" cy="259045"/>
    <xdr:sp macro="" textlink="">
      <xdr:nvSpPr>
        <xdr:cNvPr id="695" name="テキスト ボックス 694"/>
        <xdr:cNvSpPr txBox="1"/>
      </xdr:nvSpPr>
      <xdr:spPr>
        <a:xfrm>
          <a:off x="12547111" y="1698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105352</xdr:rowOff>
    </xdr:from>
    <xdr:to>
      <xdr:col>85</xdr:col>
      <xdr:colOff>177800</xdr:colOff>
      <xdr:row>99</xdr:row>
      <xdr:rowOff>35502</xdr:rowOff>
    </xdr:to>
    <xdr:sp macro="" textlink="">
      <xdr:nvSpPr>
        <xdr:cNvPr id="701" name="楕円 700"/>
        <xdr:cNvSpPr/>
      </xdr:nvSpPr>
      <xdr:spPr>
        <a:xfrm>
          <a:off x="16268700" y="1690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51386</xdr:rowOff>
    </xdr:from>
    <xdr:ext cx="534377" cy="259045"/>
    <xdr:sp macro="" textlink="">
      <xdr:nvSpPr>
        <xdr:cNvPr id="702" name="積立金該当値テキスト"/>
        <xdr:cNvSpPr txBox="1"/>
      </xdr:nvSpPr>
      <xdr:spPr>
        <a:xfrm>
          <a:off x="16370300" y="168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72433</xdr:rowOff>
    </xdr:from>
    <xdr:to>
      <xdr:col>81</xdr:col>
      <xdr:colOff>101600</xdr:colOff>
      <xdr:row>99</xdr:row>
      <xdr:rowOff>2583</xdr:rowOff>
    </xdr:to>
    <xdr:sp macro="" textlink="">
      <xdr:nvSpPr>
        <xdr:cNvPr id="703" name="楕円 702"/>
        <xdr:cNvSpPr/>
      </xdr:nvSpPr>
      <xdr:spPr>
        <a:xfrm>
          <a:off x="15430500" y="1687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19110</xdr:rowOff>
    </xdr:from>
    <xdr:ext cx="534377" cy="259045"/>
    <xdr:sp macro="" textlink="">
      <xdr:nvSpPr>
        <xdr:cNvPr id="704" name="テキスト ボックス 703"/>
        <xdr:cNvSpPr txBox="1"/>
      </xdr:nvSpPr>
      <xdr:spPr>
        <a:xfrm>
          <a:off x="15214111" y="1664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162269</xdr:rowOff>
    </xdr:from>
    <xdr:to>
      <xdr:col>76</xdr:col>
      <xdr:colOff>165100</xdr:colOff>
      <xdr:row>98</xdr:row>
      <xdr:rowOff>92419</xdr:rowOff>
    </xdr:to>
    <xdr:sp macro="" textlink="">
      <xdr:nvSpPr>
        <xdr:cNvPr id="705" name="楕円 704"/>
        <xdr:cNvSpPr/>
      </xdr:nvSpPr>
      <xdr:spPr>
        <a:xfrm>
          <a:off x="14541500" y="1679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83546</xdr:rowOff>
    </xdr:from>
    <xdr:ext cx="534377" cy="259045"/>
    <xdr:sp macro="" textlink="">
      <xdr:nvSpPr>
        <xdr:cNvPr id="706" name="テキスト ボックス 705"/>
        <xdr:cNvSpPr txBox="1"/>
      </xdr:nvSpPr>
      <xdr:spPr>
        <a:xfrm>
          <a:off x="14325111" y="1688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93182</xdr:rowOff>
    </xdr:from>
    <xdr:to>
      <xdr:col>72</xdr:col>
      <xdr:colOff>38100</xdr:colOff>
      <xdr:row>99</xdr:row>
      <xdr:rowOff>23332</xdr:rowOff>
    </xdr:to>
    <xdr:sp macro="" textlink="">
      <xdr:nvSpPr>
        <xdr:cNvPr id="707" name="楕円 706"/>
        <xdr:cNvSpPr/>
      </xdr:nvSpPr>
      <xdr:spPr>
        <a:xfrm>
          <a:off x="13652500" y="1689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14459</xdr:rowOff>
    </xdr:from>
    <xdr:ext cx="534377" cy="259045"/>
    <xdr:sp macro="" textlink="">
      <xdr:nvSpPr>
        <xdr:cNvPr id="708" name="テキスト ボックス 707"/>
        <xdr:cNvSpPr txBox="1"/>
      </xdr:nvSpPr>
      <xdr:spPr>
        <a:xfrm>
          <a:off x="13436111" y="1698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133762</xdr:rowOff>
    </xdr:from>
    <xdr:to>
      <xdr:col>67</xdr:col>
      <xdr:colOff>101600</xdr:colOff>
      <xdr:row>98</xdr:row>
      <xdr:rowOff>63912</xdr:rowOff>
    </xdr:to>
    <xdr:sp macro="" textlink="">
      <xdr:nvSpPr>
        <xdr:cNvPr id="709" name="楕円 708"/>
        <xdr:cNvSpPr/>
      </xdr:nvSpPr>
      <xdr:spPr>
        <a:xfrm>
          <a:off x="12763500" y="1676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80439</xdr:rowOff>
    </xdr:from>
    <xdr:ext cx="534377" cy="259045"/>
    <xdr:sp macro="" textlink="">
      <xdr:nvSpPr>
        <xdr:cNvPr id="710" name="テキスト ボックス 709"/>
        <xdr:cNvSpPr txBox="1"/>
      </xdr:nvSpPr>
      <xdr:spPr>
        <a:xfrm>
          <a:off x="12547111" y="1653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76019</xdr:rowOff>
    </xdr:from>
    <xdr:to>
      <xdr:col>116</xdr:col>
      <xdr:colOff>62864</xdr:colOff>
      <xdr:row>39</xdr:row>
      <xdr:rowOff>98878</xdr:rowOff>
    </xdr:to>
    <xdr:cxnSp macro="">
      <xdr:nvCxnSpPr>
        <xdr:cNvPr id="736" name="直線コネクタ 735"/>
        <xdr:cNvCxnSpPr/>
      </xdr:nvCxnSpPr>
      <xdr:spPr>
        <a:xfrm flipV="1">
          <a:off x="22159595" y="5219519"/>
          <a:ext cx="1269"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22696</xdr:rowOff>
    </xdr:from>
    <xdr:ext cx="534377" cy="259045"/>
    <xdr:sp macro="" textlink="">
      <xdr:nvSpPr>
        <xdr:cNvPr id="739" name="投資及び出資金最大値テキスト"/>
        <xdr:cNvSpPr txBox="1"/>
      </xdr:nvSpPr>
      <xdr:spPr>
        <a:xfrm>
          <a:off x="22212300" y="499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76019</xdr:rowOff>
    </xdr:from>
    <xdr:to>
      <xdr:col>116</xdr:col>
      <xdr:colOff>152400</xdr:colOff>
      <xdr:row>30</xdr:row>
      <xdr:rowOff>76019</xdr:rowOff>
    </xdr:to>
    <xdr:cxnSp macro="">
      <xdr:nvCxnSpPr>
        <xdr:cNvPr id="740" name="直線コネクタ 739"/>
        <xdr:cNvCxnSpPr/>
      </xdr:nvCxnSpPr>
      <xdr:spPr>
        <a:xfrm>
          <a:off x="22072600" y="5219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5206</xdr:rowOff>
    </xdr:from>
    <xdr:ext cx="469744" cy="259045"/>
    <xdr:sp macro="" textlink="">
      <xdr:nvSpPr>
        <xdr:cNvPr id="742" name="投資及び出資金平均値テキスト"/>
        <xdr:cNvSpPr txBox="1"/>
      </xdr:nvSpPr>
      <xdr:spPr>
        <a:xfrm>
          <a:off x="22212300" y="6348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153779</xdr:rowOff>
    </xdr:from>
    <xdr:to>
      <xdr:col>116</xdr:col>
      <xdr:colOff>114300</xdr:colOff>
      <xdr:row>38</xdr:row>
      <xdr:rowOff>83929</xdr:rowOff>
    </xdr:to>
    <xdr:sp macro="" textlink="">
      <xdr:nvSpPr>
        <xdr:cNvPr id="743" name="フローチャート: 判断 742"/>
        <xdr:cNvSpPr/>
      </xdr:nvSpPr>
      <xdr:spPr>
        <a:xfrm>
          <a:off x="22110700" y="649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89227</xdr:rowOff>
    </xdr:from>
    <xdr:to>
      <xdr:col>112</xdr:col>
      <xdr:colOff>38100</xdr:colOff>
      <xdr:row>38</xdr:row>
      <xdr:rowOff>19377</xdr:rowOff>
    </xdr:to>
    <xdr:sp macro="" textlink="">
      <xdr:nvSpPr>
        <xdr:cNvPr id="745" name="フローチャート: 判断 744"/>
        <xdr:cNvSpPr/>
      </xdr:nvSpPr>
      <xdr:spPr>
        <a:xfrm>
          <a:off x="21272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35904</xdr:rowOff>
    </xdr:from>
    <xdr:ext cx="469744" cy="259045"/>
    <xdr:sp macro="" textlink="">
      <xdr:nvSpPr>
        <xdr:cNvPr id="746" name="テキスト ボックス 745"/>
        <xdr:cNvSpPr txBox="1"/>
      </xdr:nvSpPr>
      <xdr:spPr>
        <a:xfrm>
          <a:off x="21088428" y="620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162923</xdr:rowOff>
    </xdr:from>
    <xdr:to>
      <xdr:col>107</xdr:col>
      <xdr:colOff>101600</xdr:colOff>
      <xdr:row>38</xdr:row>
      <xdr:rowOff>93073</xdr:rowOff>
    </xdr:to>
    <xdr:sp macro="" textlink="">
      <xdr:nvSpPr>
        <xdr:cNvPr id="748" name="フローチャート: 判断 747"/>
        <xdr:cNvSpPr/>
      </xdr:nvSpPr>
      <xdr:spPr>
        <a:xfrm>
          <a:off x="20383500" y="650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109600</xdr:rowOff>
    </xdr:from>
    <xdr:ext cx="469744" cy="259045"/>
    <xdr:sp macro="" textlink="">
      <xdr:nvSpPr>
        <xdr:cNvPr id="749" name="テキスト ボックス 748"/>
        <xdr:cNvSpPr txBox="1"/>
      </xdr:nvSpPr>
      <xdr:spPr>
        <a:xfrm>
          <a:off x="20199428" y="6281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110889</xdr:rowOff>
    </xdr:from>
    <xdr:to>
      <xdr:col>102</xdr:col>
      <xdr:colOff>165100</xdr:colOff>
      <xdr:row>39</xdr:row>
      <xdr:rowOff>41039</xdr:rowOff>
    </xdr:to>
    <xdr:sp macro="" textlink="">
      <xdr:nvSpPr>
        <xdr:cNvPr id="751" name="フローチャート: 判断 750"/>
        <xdr:cNvSpPr/>
      </xdr:nvSpPr>
      <xdr:spPr>
        <a:xfrm>
          <a:off x="19494500" y="66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57566</xdr:rowOff>
    </xdr:from>
    <xdr:ext cx="378565" cy="259045"/>
    <xdr:sp macro="" textlink="">
      <xdr:nvSpPr>
        <xdr:cNvPr id="752" name="テキスト ボックス 751"/>
        <xdr:cNvSpPr txBox="1"/>
      </xdr:nvSpPr>
      <xdr:spPr>
        <a:xfrm>
          <a:off x="19356017" y="640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115788</xdr:rowOff>
    </xdr:from>
    <xdr:to>
      <xdr:col>98</xdr:col>
      <xdr:colOff>38100</xdr:colOff>
      <xdr:row>39</xdr:row>
      <xdr:rowOff>45938</xdr:rowOff>
    </xdr:to>
    <xdr:sp macro="" textlink="">
      <xdr:nvSpPr>
        <xdr:cNvPr id="753" name="フローチャート: 判断 752"/>
        <xdr:cNvSpPr/>
      </xdr:nvSpPr>
      <xdr:spPr>
        <a:xfrm>
          <a:off x="18605500" y="663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62465</xdr:rowOff>
    </xdr:from>
    <xdr:ext cx="378565" cy="259045"/>
    <xdr:sp macro="" textlink="">
      <xdr:nvSpPr>
        <xdr:cNvPr id="754" name="テキスト ボックス 753"/>
        <xdr:cNvSpPr txBox="1"/>
      </xdr:nvSpPr>
      <xdr:spPr>
        <a:xfrm>
          <a:off x="18467017" y="6406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111147</xdr:rowOff>
    </xdr:from>
    <xdr:to>
      <xdr:col>116</xdr:col>
      <xdr:colOff>62864</xdr:colOff>
      <xdr:row>58</xdr:row>
      <xdr:rowOff>139700</xdr:rowOff>
    </xdr:to>
    <xdr:cxnSp macro="">
      <xdr:nvCxnSpPr>
        <xdr:cNvPr id="791" name="直線コネクタ 790"/>
        <xdr:cNvCxnSpPr/>
      </xdr:nvCxnSpPr>
      <xdr:spPr>
        <a:xfrm flipV="1">
          <a:off x="22159595" y="8855097"/>
          <a:ext cx="1269" cy="1228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57824</xdr:rowOff>
    </xdr:from>
    <xdr:ext cx="534377" cy="259045"/>
    <xdr:sp macro="" textlink="">
      <xdr:nvSpPr>
        <xdr:cNvPr id="794" name="貸付金最大値テキスト"/>
        <xdr:cNvSpPr txBox="1"/>
      </xdr:nvSpPr>
      <xdr:spPr>
        <a:xfrm>
          <a:off x="22212300" y="863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111147</xdr:rowOff>
    </xdr:from>
    <xdr:to>
      <xdr:col>116</xdr:col>
      <xdr:colOff>152400</xdr:colOff>
      <xdr:row>51</xdr:row>
      <xdr:rowOff>111147</xdr:rowOff>
    </xdr:to>
    <xdr:cxnSp macro="">
      <xdr:nvCxnSpPr>
        <xdr:cNvPr id="795" name="直線コネクタ 794"/>
        <xdr:cNvCxnSpPr/>
      </xdr:nvCxnSpPr>
      <xdr:spPr>
        <a:xfrm>
          <a:off x="22072600" y="8855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158983</xdr:rowOff>
    </xdr:from>
    <xdr:ext cx="469744" cy="259045"/>
    <xdr:sp macro="" textlink="">
      <xdr:nvSpPr>
        <xdr:cNvPr id="797" name="貸付金平均値テキスト"/>
        <xdr:cNvSpPr txBox="1"/>
      </xdr:nvSpPr>
      <xdr:spPr>
        <a:xfrm>
          <a:off x="22212300" y="9760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136106</xdr:rowOff>
    </xdr:from>
    <xdr:to>
      <xdr:col>116</xdr:col>
      <xdr:colOff>114300</xdr:colOff>
      <xdr:row>58</xdr:row>
      <xdr:rowOff>66256</xdr:rowOff>
    </xdr:to>
    <xdr:sp macro="" textlink="">
      <xdr:nvSpPr>
        <xdr:cNvPr id="798" name="フローチャート: 判断 797"/>
        <xdr:cNvSpPr/>
      </xdr:nvSpPr>
      <xdr:spPr>
        <a:xfrm>
          <a:off x="221107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123853</xdr:rowOff>
    </xdr:from>
    <xdr:to>
      <xdr:col>112</xdr:col>
      <xdr:colOff>38100</xdr:colOff>
      <xdr:row>58</xdr:row>
      <xdr:rowOff>54003</xdr:rowOff>
    </xdr:to>
    <xdr:sp macro="" textlink="">
      <xdr:nvSpPr>
        <xdr:cNvPr id="800" name="フローチャート: 判断 799"/>
        <xdr:cNvSpPr/>
      </xdr:nvSpPr>
      <xdr:spPr>
        <a:xfrm>
          <a:off x="21272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70530</xdr:rowOff>
    </xdr:from>
    <xdr:ext cx="469744" cy="259045"/>
    <xdr:sp macro="" textlink="">
      <xdr:nvSpPr>
        <xdr:cNvPr id="801" name="テキスト ボックス 800"/>
        <xdr:cNvSpPr txBox="1"/>
      </xdr:nvSpPr>
      <xdr:spPr>
        <a:xfrm>
          <a:off x="21088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152336</xdr:rowOff>
    </xdr:from>
    <xdr:to>
      <xdr:col>107</xdr:col>
      <xdr:colOff>101600</xdr:colOff>
      <xdr:row>58</xdr:row>
      <xdr:rowOff>82486</xdr:rowOff>
    </xdr:to>
    <xdr:sp macro="" textlink="">
      <xdr:nvSpPr>
        <xdr:cNvPr id="803" name="フローチャート: 判断 802"/>
        <xdr:cNvSpPr/>
      </xdr:nvSpPr>
      <xdr:spPr>
        <a:xfrm>
          <a:off x="20383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99013</xdr:rowOff>
    </xdr:from>
    <xdr:ext cx="469744" cy="259045"/>
    <xdr:sp macro="" textlink="">
      <xdr:nvSpPr>
        <xdr:cNvPr id="804" name="テキスト ボックス 803"/>
        <xdr:cNvSpPr txBox="1"/>
      </xdr:nvSpPr>
      <xdr:spPr>
        <a:xfrm>
          <a:off x="20199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139403</xdr:rowOff>
    </xdr:from>
    <xdr:to>
      <xdr:col>102</xdr:col>
      <xdr:colOff>114300</xdr:colOff>
      <xdr:row>58</xdr:row>
      <xdr:rowOff>139700</xdr:rowOff>
    </xdr:to>
    <xdr:cxnSp macro="">
      <xdr:nvCxnSpPr>
        <xdr:cNvPr id="805" name="直線コネクタ 804"/>
        <xdr:cNvCxnSpPr/>
      </xdr:nvCxnSpPr>
      <xdr:spPr>
        <a:xfrm>
          <a:off x="18656300" y="10083503"/>
          <a:ext cx="889000" cy="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48552</xdr:rowOff>
    </xdr:from>
    <xdr:to>
      <xdr:col>102</xdr:col>
      <xdr:colOff>165100</xdr:colOff>
      <xdr:row>58</xdr:row>
      <xdr:rowOff>150152</xdr:rowOff>
    </xdr:to>
    <xdr:sp macro="" textlink="">
      <xdr:nvSpPr>
        <xdr:cNvPr id="806" name="フローチャート: 判断 805"/>
        <xdr:cNvSpPr/>
      </xdr:nvSpPr>
      <xdr:spPr>
        <a:xfrm>
          <a:off x="19494500" y="999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166679</xdr:rowOff>
    </xdr:from>
    <xdr:ext cx="469744" cy="259045"/>
    <xdr:sp macro="" textlink="">
      <xdr:nvSpPr>
        <xdr:cNvPr id="807" name="テキスト ボックス 806"/>
        <xdr:cNvSpPr txBox="1"/>
      </xdr:nvSpPr>
      <xdr:spPr>
        <a:xfrm>
          <a:off x="19310428" y="976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xdr:rowOff>
    </xdr:from>
    <xdr:to>
      <xdr:col>98</xdr:col>
      <xdr:colOff>38100</xdr:colOff>
      <xdr:row>58</xdr:row>
      <xdr:rowOff>102146</xdr:rowOff>
    </xdr:to>
    <xdr:sp macro="" textlink="">
      <xdr:nvSpPr>
        <xdr:cNvPr id="808" name="フローチャート: 判断 807"/>
        <xdr:cNvSpPr/>
      </xdr:nvSpPr>
      <xdr:spPr>
        <a:xfrm>
          <a:off x="18605500" y="994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118673</xdr:rowOff>
    </xdr:from>
    <xdr:ext cx="469744" cy="259045"/>
    <xdr:sp macro="" textlink="">
      <xdr:nvSpPr>
        <xdr:cNvPr id="809" name="テキスト ボックス 808"/>
        <xdr:cNvSpPr txBox="1"/>
      </xdr:nvSpPr>
      <xdr:spPr>
        <a:xfrm>
          <a:off x="18421428" y="971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6"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0" name="テキスト ボックス 81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88603</xdr:rowOff>
    </xdr:from>
    <xdr:to>
      <xdr:col>98</xdr:col>
      <xdr:colOff>38100</xdr:colOff>
      <xdr:row>59</xdr:row>
      <xdr:rowOff>18753</xdr:rowOff>
    </xdr:to>
    <xdr:sp macro="" textlink="">
      <xdr:nvSpPr>
        <xdr:cNvPr id="823" name="楕円 822"/>
        <xdr:cNvSpPr/>
      </xdr:nvSpPr>
      <xdr:spPr>
        <a:xfrm>
          <a:off x="18605500" y="100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9880</xdr:rowOff>
    </xdr:from>
    <xdr:ext cx="313932" cy="259045"/>
    <xdr:sp macro="" textlink="">
      <xdr:nvSpPr>
        <xdr:cNvPr id="824" name="テキスト ボックス 823"/>
        <xdr:cNvSpPr txBox="1"/>
      </xdr:nvSpPr>
      <xdr:spPr>
        <a:xfrm>
          <a:off x="18499333" y="101254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10211</xdr:rowOff>
    </xdr:from>
    <xdr:to>
      <xdr:col>116</xdr:col>
      <xdr:colOff>62864</xdr:colOff>
      <xdr:row>79</xdr:row>
      <xdr:rowOff>30404</xdr:rowOff>
    </xdr:to>
    <xdr:cxnSp macro="">
      <xdr:nvCxnSpPr>
        <xdr:cNvPr id="849" name="直線コネクタ 848"/>
        <xdr:cNvCxnSpPr/>
      </xdr:nvCxnSpPr>
      <xdr:spPr>
        <a:xfrm flipV="1">
          <a:off x="22159595" y="12011711"/>
          <a:ext cx="1269" cy="156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34231</xdr:rowOff>
    </xdr:from>
    <xdr:ext cx="534377" cy="259045"/>
    <xdr:sp macro="" textlink="">
      <xdr:nvSpPr>
        <xdr:cNvPr id="850" name="繰出金最小値テキスト"/>
        <xdr:cNvSpPr txBox="1"/>
      </xdr:nvSpPr>
      <xdr:spPr>
        <a:xfrm>
          <a:off x="22212300" y="1357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30404</xdr:rowOff>
    </xdr:from>
    <xdr:to>
      <xdr:col>116</xdr:col>
      <xdr:colOff>152400</xdr:colOff>
      <xdr:row>79</xdr:row>
      <xdr:rowOff>30404</xdr:rowOff>
    </xdr:to>
    <xdr:cxnSp macro="">
      <xdr:nvCxnSpPr>
        <xdr:cNvPr id="851" name="直線コネクタ 850"/>
        <xdr:cNvCxnSpPr/>
      </xdr:nvCxnSpPr>
      <xdr:spPr>
        <a:xfrm>
          <a:off x="22072600" y="135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128338</xdr:rowOff>
    </xdr:from>
    <xdr:ext cx="599010" cy="259045"/>
    <xdr:sp macro="" textlink="">
      <xdr:nvSpPr>
        <xdr:cNvPr id="852" name="繰出金最大値テキスト"/>
        <xdr:cNvSpPr txBox="1"/>
      </xdr:nvSpPr>
      <xdr:spPr>
        <a:xfrm>
          <a:off x="22212300" y="1178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10211</xdr:rowOff>
    </xdr:from>
    <xdr:to>
      <xdr:col>116</xdr:col>
      <xdr:colOff>152400</xdr:colOff>
      <xdr:row>70</xdr:row>
      <xdr:rowOff>10211</xdr:rowOff>
    </xdr:to>
    <xdr:cxnSp macro="">
      <xdr:nvCxnSpPr>
        <xdr:cNvPr id="853" name="直線コネクタ 852"/>
        <xdr:cNvCxnSpPr/>
      </xdr:nvCxnSpPr>
      <xdr:spPr>
        <a:xfrm>
          <a:off x="22072600" y="1201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130226</xdr:rowOff>
    </xdr:from>
    <xdr:to>
      <xdr:col>116</xdr:col>
      <xdr:colOff>63500</xdr:colOff>
      <xdr:row>77</xdr:row>
      <xdr:rowOff>1436</xdr:rowOff>
    </xdr:to>
    <xdr:cxnSp macro="">
      <xdr:nvCxnSpPr>
        <xdr:cNvPr id="854" name="直線コネクタ 853"/>
        <xdr:cNvCxnSpPr/>
      </xdr:nvCxnSpPr>
      <xdr:spPr>
        <a:xfrm flipV="1">
          <a:off x="21323300" y="13160426"/>
          <a:ext cx="838200" cy="4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87965</xdr:rowOff>
    </xdr:from>
    <xdr:ext cx="534377" cy="259045"/>
    <xdr:sp macro="" textlink="">
      <xdr:nvSpPr>
        <xdr:cNvPr id="855" name="繰出金平均値テキスト"/>
        <xdr:cNvSpPr txBox="1"/>
      </xdr:nvSpPr>
      <xdr:spPr>
        <a:xfrm>
          <a:off x="22212300" y="1311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109538</xdr:rowOff>
    </xdr:from>
    <xdr:to>
      <xdr:col>116</xdr:col>
      <xdr:colOff>114300</xdr:colOff>
      <xdr:row>77</xdr:row>
      <xdr:rowOff>39688</xdr:rowOff>
    </xdr:to>
    <xdr:sp macro="" textlink="">
      <xdr:nvSpPr>
        <xdr:cNvPr id="856" name="フローチャート: 判断 855"/>
        <xdr:cNvSpPr/>
      </xdr:nvSpPr>
      <xdr:spPr>
        <a:xfrm>
          <a:off x="221107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1436</xdr:rowOff>
    </xdr:from>
    <xdr:to>
      <xdr:col>111</xdr:col>
      <xdr:colOff>177800</xdr:colOff>
      <xdr:row>77</xdr:row>
      <xdr:rowOff>9804</xdr:rowOff>
    </xdr:to>
    <xdr:cxnSp macro="">
      <xdr:nvCxnSpPr>
        <xdr:cNvPr id="857" name="直線コネクタ 856"/>
        <xdr:cNvCxnSpPr/>
      </xdr:nvCxnSpPr>
      <xdr:spPr>
        <a:xfrm flipV="1">
          <a:off x="20434300" y="13203086"/>
          <a:ext cx="889000" cy="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96825</xdr:rowOff>
    </xdr:from>
    <xdr:to>
      <xdr:col>112</xdr:col>
      <xdr:colOff>38100</xdr:colOff>
      <xdr:row>77</xdr:row>
      <xdr:rowOff>26975</xdr:rowOff>
    </xdr:to>
    <xdr:sp macro="" textlink="">
      <xdr:nvSpPr>
        <xdr:cNvPr id="858" name="フローチャート: 判断 857"/>
        <xdr:cNvSpPr/>
      </xdr:nvSpPr>
      <xdr:spPr>
        <a:xfrm>
          <a:off x="21272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43502</xdr:rowOff>
    </xdr:from>
    <xdr:ext cx="534377" cy="259045"/>
    <xdr:sp macro="" textlink="">
      <xdr:nvSpPr>
        <xdr:cNvPr id="859" name="テキスト ボックス 858"/>
        <xdr:cNvSpPr txBox="1"/>
      </xdr:nvSpPr>
      <xdr:spPr>
        <a:xfrm>
          <a:off x="21056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9804</xdr:rowOff>
    </xdr:from>
    <xdr:to>
      <xdr:col>107</xdr:col>
      <xdr:colOff>50800</xdr:colOff>
      <xdr:row>77</xdr:row>
      <xdr:rowOff>71958</xdr:rowOff>
    </xdr:to>
    <xdr:cxnSp macro="">
      <xdr:nvCxnSpPr>
        <xdr:cNvPr id="860" name="直線コネクタ 859"/>
        <xdr:cNvCxnSpPr/>
      </xdr:nvCxnSpPr>
      <xdr:spPr>
        <a:xfrm flipV="1">
          <a:off x="19545300" y="13211454"/>
          <a:ext cx="889000" cy="6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50355</xdr:rowOff>
    </xdr:from>
    <xdr:to>
      <xdr:col>107</xdr:col>
      <xdr:colOff>101600</xdr:colOff>
      <xdr:row>76</xdr:row>
      <xdr:rowOff>151955</xdr:rowOff>
    </xdr:to>
    <xdr:sp macro="" textlink="">
      <xdr:nvSpPr>
        <xdr:cNvPr id="861" name="フローチャート: 判断 860"/>
        <xdr:cNvSpPr/>
      </xdr:nvSpPr>
      <xdr:spPr>
        <a:xfrm>
          <a:off x="20383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168483</xdr:rowOff>
    </xdr:from>
    <xdr:ext cx="534377" cy="259045"/>
    <xdr:sp macro="" textlink="">
      <xdr:nvSpPr>
        <xdr:cNvPr id="862" name="テキスト ボックス 861"/>
        <xdr:cNvSpPr txBox="1"/>
      </xdr:nvSpPr>
      <xdr:spPr>
        <a:xfrm>
          <a:off x="20167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64033</xdr:rowOff>
    </xdr:from>
    <xdr:to>
      <xdr:col>102</xdr:col>
      <xdr:colOff>114300</xdr:colOff>
      <xdr:row>77</xdr:row>
      <xdr:rowOff>71958</xdr:rowOff>
    </xdr:to>
    <xdr:cxnSp macro="">
      <xdr:nvCxnSpPr>
        <xdr:cNvPr id="863" name="直線コネクタ 862"/>
        <xdr:cNvCxnSpPr/>
      </xdr:nvCxnSpPr>
      <xdr:spPr>
        <a:xfrm>
          <a:off x="18656300" y="13265683"/>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164960</xdr:rowOff>
    </xdr:from>
    <xdr:to>
      <xdr:col>102</xdr:col>
      <xdr:colOff>165100</xdr:colOff>
      <xdr:row>77</xdr:row>
      <xdr:rowOff>95110</xdr:rowOff>
    </xdr:to>
    <xdr:sp macro="" textlink="">
      <xdr:nvSpPr>
        <xdr:cNvPr id="864" name="フローチャート: 判断 863"/>
        <xdr:cNvSpPr/>
      </xdr:nvSpPr>
      <xdr:spPr>
        <a:xfrm>
          <a:off x="19494500" y="1319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111637</xdr:rowOff>
    </xdr:from>
    <xdr:ext cx="534377" cy="259045"/>
    <xdr:sp macro="" textlink="">
      <xdr:nvSpPr>
        <xdr:cNvPr id="865" name="テキスト ボックス 864"/>
        <xdr:cNvSpPr txBox="1"/>
      </xdr:nvSpPr>
      <xdr:spPr>
        <a:xfrm>
          <a:off x="19278111" y="1297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28563</xdr:rowOff>
    </xdr:from>
    <xdr:to>
      <xdr:col>98</xdr:col>
      <xdr:colOff>38100</xdr:colOff>
      <xdr:row>77</xdr:row>
      <xdr:rowOff>130163</xdr:rowOff>
    </xdr:to>
    <xdr:sp macro="" textlink="">
      <xdr:nvSpPr>
        <xdr:cNvPr id="866" name="フローチャート: 判断 865"/>
        <xdr:cNvSpPr/>
      </xdr:nvSpPr>
      <xdr:spPr>
        <a:xfrm>
          <a:off x="18605500" y="132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121290</xdr:rowOff>
    </xdr:from>
    <xdr:ext cx="534377" cy="259045"/>
    <xdr:sp macro="" textlink="">
      <xdr:nvSpPr>
        <xdr:cNvPr id="867" name="テキスト ボックス 866"/>
        <xdr:cNvSpPr txBox="1"/>
      </xdr:nvSpPr>
      <xdr:spPr>
        <a:xfrm>
          <a:off x="18389111" y="1332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79426</xdr:rowOff>
    </xdr:from>
    <xdr:to>
      <xdr:col>116</xdr:col>
      <xdr:colOff>114300</xdr:colOff>
      <xdr:row>77</xdr:row>
      <xdr:rowOff>9576</xdr:rowOff>
    </xdr:to>
    <xdr:sp macro="" textlink="">
      <xdr:nvSpPr>
        <xdr:cNvPr id="873" name="楕円 872"/>
        <xdr:cNvSpPr/>
      </xdr:nvSpPr>
      <xdr:spPr>
        <a:xfrm>
          <a:off x="22110700" y="1310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102303</xdr:rowOff>
    </xdr:from>
    <xdr:ext cx="534377" cy="259045"/>
    <xdr:sp macro="" textlink="">
      <xdr:nvSpPr>
        <xdr:cNvPr id="874" name="繰出金該当値テキスト"/>
        <xdr:cNvSpPr txBox="1"/>
      </xdr:nvSpPr>
      <xdr:spPr>
        <a:xfrm>
          <a:off x="22212300" y="1296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122086</xdr:rowOff>
    </xdr:from>
    <xdr:to>
      <xdr:col>112</xdr:col>
      <xdr:colOff>38100</xdr:colOff>
      <xdr:row>77</xdr:row>
      <xdr:rowOff>52236</xdr:rowOff>
    </xdr:to>
    <xdr:sp macro="" textlink="">
      <xdr:nvSpPr>
        <xdr:cNvPr id="875" name="楕円 874"/>
        <xdr:cNvSpPr/>
      </xdr:nvSpPr>
      <xdr:spPr>
        <a:xfrm>
          <a:off x="21272500" y="1315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43363</xdr:rowOff>
    </xdr:from>
    <xdr:ext cx="534377" cy="259045"/>
    <xdr:sp macro="" textlink="">
      <xdr:nvSpPr>
        <xdr:cNvPr id="876" name="テキスト ボックス 875"/>
        <xdr:cNvSpPr txBox="1"/>
      </xdr:nvSpPr>
      <xdr:spPr>
        <a:xfrm>
          <a:off x="21056111" y="132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130454</xdr:rowOff>
    </xdr:from>
    <xdr:to>
      <xdr:col>107</xdr:col>
      <xdr:colOff>101600</xdr:colOff>
      <xdr:row>77</xdr:row>
      <xdr:rowOff>60604</xdr:rowOff>
    </xdr:to>
    <xdr:sp macro="" textlink="">
      <xdr:nvSpPr>
        <xdr:cNvPr id="877" name="楕円 876"/>
        <xdr:cNvSpPr/>
      </xdr:nvSpPr>
      <xdr:spPr>
        <a:xfrm>
          <a:off x="20383500" y="131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51731</xdr:rowOff>
    </xdr:from>
    <xdr:ext cx="534377" cy="259045"/>
    <xdr:sp macro="" textlink="">
      <xdr:nvSpPr>
        <xdr:cNvPr id="878" name="テキスト ボックス 877"/>
        <xdr:cNvSpPr txBox="1"/>
      </xdr:nvSpPr>
      <xdr:spPr>
        <a:xfrm>
          <a:off x="20167111" y="1325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21158</xdr:rowOff>
    </xdr:from>
    <xdr:to>
      <xdr:col>102</xdr:col>
      <xdr:colOff>165100</xdr:colOff>
      <xdr:row>77</xdr:row>
      <xdr:rowOff>122758</xdr:rowOff>
    </xdr:to>
    <xdr:sp macro="" textlink="">
      <xdr:nvSpPr>
        <xdr:cNvPr id="879" name="楕円 878"/>
        <xdr:cNvSpPr/>
      </xdr:nvSpPr>
      <xdr:spPr>
        <a:xfrm>
          <a:off x="19494500" y="1322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113885</xdr:rowOff>
    </xdr:from>
    <xdr:ext cx="534377" cy="259045"/>
    <xdr:sp macro="" textlink="">
      <xdr:nvSpPr>
        <xdr:cNvPr id="880" name="テキスト ボックス 879"/>
        <xdr:cNvSpPr txBox="1"/>
      </xdr:nvSpPr>
      <xdr:spPr>
        <a:xfrm>
          <a:off x="19278111" y="1331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13233</xdr:rowOff>
    </xdr:from>
    <xdr:to>
      <xdr:col>98</xdr:col>
      <xdr:colOff>38100</xdr:colOff>
      <xdr:row>77</xdr:row>
      <xdr:rowOff>114833</xdr:rowOff>
    </xdr:to>
    <xdr:sp macro="" textlink="">
      <xdr:nvSpPr>
        <xdr:cNvPr id="881" name="楕円 880"/>
        <xdr:cNvSpPr/>
      </xdr:nvSpPr>
      <xdr:spPr>
        <a:xfrm>
          <a:off x="18605500" y="1321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131360</xdr:rowOff>
    </xdr:from>
    <xdr:ext cx="534377" cy="259045"/>
    <xdr:sp macro="" textlink="">
      <xdr:nvSpPr>
        <xdr:cNvPr id="882" name="テキスト ボックス 881"/>
        <xdr:cNvSpPr txBox="1"/>
      </xdr:nvSpPr>
      <xdr:spPr>
        <a:xfrm>
          <a:off x="18389111" y="1299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１人当たりのコストを見ると、人件費だけは毎年類似団体平均を上回っている。過疎化による人口減少スピードに職員数の減少が追いつかない状況であり、今後も類似団体平均との乖離が大きくなる事も想定される。地方版総合戦略の推進と人口ビジョンで設定された目標の達成を目指すとともに、引き続き機構改革や指定管理制度の導入などにより、定員管理の適正化を図っていく。また、普通建設事業費について大きく増加している要因は庁舎建設事業及び保育所建設事業皆増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14,218
13,951
253.91
8,562,445
8,182,690
264,486
5,384,106
10,505,283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55.2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42545</xdr:rowOff>
    </xdr:from>
    <xdr:to>
      <xdr:col>24</xdr:col>
      <xdr:colOff>62865</xdr:colOff>
      <xdr:row>39</xdr:row>
      <xdr:rowOff>40096</xdr:rowOff>
    </xdr:to>
    <xdr:cxnSp macro="">
      <xdr:nvCxnSpPr>
        <xdr:cNvPr id="58" name="直線コネクタ 57"/>
        <xdr:cNvCxnSpPr/>
      </xdr:nvCxnSpPr>
      <xdr:spPr>
        <a:xfrm flipV="1">
          <a:off x="4633595" y="5357495"/>
          <a:ext cx="1270" cy="1369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43923</xdr:rowOff>
    </xdr:from>
    <xdr:ext cx="469744" cy="259045"/>
    <xdr:sp macro="" textlink="">
      <xdr:nvSpPr>
        <xdr:cNvPr id="59" name="議会費最小値テキスト"/>
        <xdr:cNvSpPr txBox="1"/>
      </xdr:nvSpPr>
      <xdr:spPr>
        <a:xfrm>
          <a:off x="4686300"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40096</xdr:rowOff>
    </xdr:from>
    <xdr:to>
      <xdr:col>24</xdr:col>
      <xdr:colOff>152400</xdr:colOff>
      <xdr:row>39</xdr:row>
      <xdr:rowOff>40096</xdr:rowOff>
    </xdr:to>
    <xdr:cxnSp macro="">
      <xdr:nvCxnSpPr>
        <xdr:cNvPr id="60" name="直線コネクタ 59"/>
        <xdr:cNvCxnSpPr/>
      </xdr:nvCxnSpPr>
      <xdr:spPr>
        <a:xfrm>
          <a:off x="4546600" y="6726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160672</xdr:rowOff>
    </xdr:from>
    <xdr:ext cx="534377" cy="259045"/>
    <xdr:sp macro="" textlink="">
      <xdr:nvSpPr>
        <xdr:cNvPr id="61" name="議会費最大値テキスト"/>
        <xdr:cNvSpPr txBox="1"/>
      </xdr:nvSpPr>
      <xdr:spPr>
        <a:xfrm>
          <a:off x="4686300" y="513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42545</xdr:rowOff>
    </xdr:from>
    <xdr:to>
      <xdr:col>24</xdr:col>
      <xdr:colOff>152400</xdr:colOff>
      <xdr:row>31</xdr:row>
      <xdr:rowOff>42545</xdr:rowOff>
    </xdr:to>
    <xdr:cxnSp macro="">
      <xdr:nvCxnSpPr>
        <xdr:cNvPr id="62" name="直線コネクタ 61"/>
        <xdr:cNvCxnSpPr/>
      </xdr:nvCxnSpPr>
      <xdr:spPr>
        <a:xfrm>
          <a:off x="4546600" y="535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143945</xdr:rowOff>
    </xdr:from>
    <xdr:to>
      <xdr:col>24</xdr:col>
      <xdr:colOff>63500</xdr:colOff>
      <xdr:row>36</xdr:row>
      <xdr:rowOff>165662</xdr:rowOff>
    </xdr:to>
    <xdr:cxnSp macro="">
      <xdr:nvCxnSpPr>
        <xdr:cNvPr id="63" name="直線コネクタ 62"/>
        <xdr:cNvCxnSpPr/>
      </xdr:nvCxnSpPr>
      <xdr:spPr>
        <a:xfrm flipV="1">
          <a:off x="3797300" y="6316145"/>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115660</xdr:rowOff>
    </xdr:from>
    <xdr:ext cx="469744" cy="259045"/>
    <xdr:sp macro="" textlink="">
      <xdr:nvSpPr>
        <xdr:cNvPr id="64" name="議会費平均値テキスト"/>
        <xdr:cNvSpPr txBox="1"/>
      </xdr:nvSpPr>
      <xdr:spPr>
        <a:xfrm>
          <a:off x="4686300" y="6287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137233</xdr:rowOff>
    </xdr:from>
    <xdr:to>
      <xdr:col>24</xdr:col>
      <xdr:colOff>114300</xdr:colOff>
      <xdr:row>37</xdr:row>
      <xdr:rowOff>67383</xdr:rowOff>
    </xdr:to>
    <xdr:sp macro="" textlink="">
      <xdr:nvSpPr>
        <xdr:cNvPr id="65" name="フローチャート: 判断 64"/>
        <xdr:cNvSpPr/>
      </xdr:nvSpPr>
      <xdr:spPr>
        <a:xfrm>
          <a:off x="45847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165662</xdr:rowOff>
    </xdr:from>
    <xdr:to>
      <xdr:col>19</xdr:col>
      <xdr:colOff>177800</xdr:colOff>
      <xdr:row>37</xdr:row>
      <xdr:rowOff>31115</xdr:rowOff>
    </xdr:to>
    <xdr:cxnSp macro="">
      <xdr:nvCxnSpPr>
        <xdr:cNvPr id="66" name="直線コネクタ 65"/>
        <xdr:cNvCxnSpPr/>
      </xdr:nvCxnSpPr>
      <xdr:spPr>
        <a:xfrm flipV="1">
          <a:off x="2908300" y="6337862"/>
          <a:ext cx="8890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133967</xdr:rowOff>
    </xdr:from>
    <xdr:to>
      <xdr:col>20</xdr:col>
      <xdr:colOff>38100</xdr:colOff>
      <xdr:row>37</xdr:row>
      <xdr:rowOff>64117</xdr:rowOff>
    </xdr:to>
    <xdr:sp macro="" textlink="">
      <xdr:nvSpPr>
        <xdr:cNvPr id="67" name="フローチャート: 判断 66"/>
        <xdr:cNvSpPr/>
      </xdr:nvSpPr>
      <xdr:spPr>
        <a:xfrm>
          <a:off x="3746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55244</xdr:rowOff>
    </xdr:from>
    <xdr:ext cx="469744" cy="259045"/>
    <xdr:sp macro="" textlink="">
      <xdr:nvSpPr>
        <xdr:cNvPr id="68" name="テキスト ボックス 67"/>
        <xdr:cNvSpPr txBox="1"/>
      </xdr:nvSpPr>
      <xdr:spPr>
        <a:xfrm>
          <a:off x="3562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31115</xdr:rowOff>
    </xdr:from>
    <xdr:to>
      <xdr:col>15</xdr:col>
      <xdr:colOff>50800</xdr:colOff>
      <xdr:row>37</xdr:row>
      <xdr:rowOff>114717</xdr:rowOff>
    </xdr:to>
    <xdr:cxnSp macro="">
      <xdr:nvCxnSpPr>
        <xdr:cNvPr id="69" name="直線コネクタ 68"/>
        <xdr:cNvCxnSpPr/>
      </xdr:nvCxnSpPr>
      <xdr:spPr>
        <a:xfrm flipV="1">
          <a:off x="2019300" y="6374765"/>
          <a:ext cx="889000" cy="8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58529</xdr:rowOff>
    </xdr:from>
    <xdr:to>
      <xdr:col>15</xdr:col>
      <xdr:colOff>101600</xdr:colOff>
      <xdr:row>36</xdr:row>
      <xdr:rowOff>160129</xdr:rowOff>
    </xdr:to>
    <xdr:sp macro="" textlink="">
      <xdr:nvSpPr>
        <xdr:cNvPr id="70" name="フローチャート: 判断 69"/>
        <xdr:cNvSpPr/>
      </xdr:nvSpPr>
      <xdr:spPr>
        <a:xfrm>
          <a:off x="2857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5206</xdr:rowOff>
    </xdr:from>
    <xdr:ext cx="469744" cy="259045"/>
    <xdr:sp macro="" textlink="">
      <xdr:nvSpPr>
        <xdr:cNvPr id="71" name="テキスト ボックス 70"/>
        <xdr:cNvSpPr txBox="1"/>
      </xdr:nvSpPr>
      <xdr:spPr>
        <a:xfrm>
          <a:off x="2673428" y="60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114717</xdr:rowOff>
    </xdr:from>
    <xdr:to>
      <xdr:col>10</xdr:col>
      <xdr:colOff>114300</xdr:colOff>
      <xdr:row>37</xdr:row>
      <xdr:rowOff>149660</xdr:rowOff>
    </xdr:to>
    <xdr:cxnSp macro="">
      <xdr:nvCxnSpPr>
        <xdr:cNvPr id="72" name="直線コネクタ 71"/>
        <xdr:cNvCxnSpPr/>
      </xdr:nvCxnSpPr>
      <xdr:spPr>
        <a:xfrm flipV="1">
          <a:off x="1130300" y="6458367"/>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69306</xdr:rowOff>
    </xdr:from>
    <xdr:to>
      <xdr:col>10</xdr:col>
      <xdr:colOff>165100</xdr:colOff>
      <xdr:row>37</xdr:row>
      <xdr:rowOff>170906</xdr:rowOff>
    </xdr:to>
    <xdr:sp macro="" textlink="">
      <xdr:nvSpPr>
        <xdr:cNvPr id="73" name="フローチャート: 判断 72"/>
        <xdr:cNvSpPr/>
      </xdr:nvSpPr>
      <xdr:spPr>
        <a:xfrm>
          <a:off x="1968500" y="641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162033</xdr:rowOff>
    </xdr:from>
    <xdr:ext cx="469744" cy="259045"/>
    <xdr:sp macro="" textlink="">
      <xdr:nvSpPr>
        <xdr:cNvPr id="74" name="テキスト ボックス 73"/>
        <xdr:cNvSpPr txBox="1"/>
      </xdr:nvSpPr>
      <xdr:spPr>
        <a:xfrm>
          <a:off x="1784428" y="650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77796</xdr:rowOff>
    </xdr:from>
    <xdr:to>
      <xdr:col>6</xdr:col>
      <xdr:colOff>38100</xdr:colOff>
      <xdr:row>38</xdr:row>
      <xdr:rowOff>7947</xdr:rowOff>
    </xdr:to>
    <xdr:sp macro="" textlink="">
      <xdr:nvSpPr>
        <xdr:cNvPr id="75" name="フローチャート: 判断 74"/>
        <xdr:cNvSpPr/>
      </xdr:nvSpPr>
      <xdr:spPr>
        <a:xfrm>
          <a:off x="1079500" y="64214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24473</xdr:rowOff>
    </xdr:from>
    <xdr:ext cx="469744" cy="259045"/>
    <xdr:sp macro="" textlink="">
      <xdr:nvSpPr>
        <xdr:cNvPr id="76" name="テキスト ボックス 75"/>
        <xdr:cNvSpPr txBox="1"/>
      </xdr:nvSpPr>
      <xdr:spPr>
        <a:xfrm>
          <a:off x="895428" y="619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93145</xdr:rowOff>
    </xdr:from>
    <xdr:to>
      <xdr:col>24</xdr:col>
      <xdr:colOff>114300</xdr:colOff>
      <xdr:row>37</xdr:row>
      <xdr:rowOff>23295</xdr:rowOff>
    </xdr:to>
    <xdr:sp macro="" textlink="">
      <xdr:nvSpPr>
        <xdr:cNvPr id="82" name="楕円 81"/>
        <xdr:cNvSpPr/>
      </xdr:nvSpPr>
      <xdr:spPr>
        <a:xfrm>
          <a:off x="4584700" y="62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116022</xdr:rowOff>
    </xdr:from>
    <xdr:ext cx="469744" cy="259045"/>
    <xdr:sp macro="" textlink="">
      <xdr:nvSpPr>
        <xdr:cNvPr id="83" name="議会費該当値テキスト"/>
        <xdr:cNvSpPr txBox="1"/>
      </xdr:nvSpPr>
      <xdr:spPr>
        <a:xfrm>
          <a:off x="4686300" y="611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114862</xdr:rowOff>
    </xdr:from>
    <xdr:to>
      <xdr:col>20</xdr:col>
      <xdr:colOff>38100</xdr:colOff>
      <xdr:row>37</xdr:row>
      <xdr:rowOff>45012</xdr:rowOff>
    </xdr:to>
    <xdr:sp macro="" textlink="">
      <xdr:nvSpPr>
        <xdr:cNvPr id="84" name="楕円 83"/>
        <xdr:cNvSpPr/>
      </xdr:nvSpPr>
      <xdr:spPr>
        <a:xfrm>
          <a:off x="3746500" y="628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61539</xdr:rowOff>
    </xdr:from>
    <xdr:ext cx="469744" cy="259045"/>
    <xdr:sp macro="" textlink="">
      <xdr:nvSpPr>
        <xdr:cNvPr id="85" name="テキスト ボックス 84"/>
        <xdr:cNvSpPr txBox="1"/>
      </xdr:nvSpPr>
      <xdr:spPr>
        <a:xfrm>
          <a:off x="3562428" y="606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151765</xdr:rowOff>
    </xdr:from>
    <xdr:to>
      <xdr:col>15</xdr:col>
      <xdr:colOff>101600</xdr:colOff>
      <xdr:row>37</xdr:row>
      <xdr:rowOff>81915</xdr:rowOff>
    </xdr:to>
    <xdr:sp macro="" textlink="">
      <xdr:nvSpPr>
        <xdr:cNvPr id="86" name="楕円 85"/>
        <xdr:cNvSpPr/>
      </xdr:nvSpPr>
      <xdr:spPr>
        <a:xfrm>
          <a:off x="2857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73042</xdr:rowOff>
    </xdr:from>
    <xdr:ext cx="469744" cy="259045"/>
    <xdr:sp macro="" textlink="">
      <xdr:nvSpPr>
        <xdr:cNvPr id="87" name="テキスト ボックス 86"/>
        <xdr:cNvSpPr txBox="1"/>
      </xdr:nvSpPr>
      <xdr:spPr>
        <a:xfrm>
          <a:off x="2673428"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63917</xdr:rowOff>
    </xdr:from>
    <xdr:to>
      <xdr:col>10</xdr:col>
      <xdr:colOff>165100</xdr:colOff>
      <xdr:row>37</xdr:row>
      <xdr:rowOff>165517</xdr:rowOff>
    </xdr:to>
    <xdr:sp macro="" textlink="">
      <xdr:nvSpPr>
        <xdr:cNvPr id="88" name="楕円 87"/>
        <xdr:cNvSpPr/>
      </xdr:nvSpPr>
      <xdr:spPr>
        <a:xfrm>
          <a:off x="1968500" y="640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10594</xdr:rowOff>
    </xdr:from>
    <xdr:ext cx="469744" cy="259045"/>
    <xdr:sp macro="" textlink="">
      <xdr:nvSpPr>
        <xdr:cNvPr id="89" name="テキスト ボックス 88"/>
        <xdr:cNvSpPr txBox="1"/>
      </xdr:nvSpPr>
      <xdr:spPr>
        <a:xfrm>
          <a:off x="1784428" y="618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98860</xdr:rowOff>
    </xdr:from>
    <xdr:to>
      <xdr:col>6</xdr:col>
      <xdr:colOff>38100</xdr:colOff>
      <xdr:row>38</xdr:row>
      <xdr:rowOff>29011</xdr:rowOff>
    </xdr:to>
    <xdr:sp macro="" textlink="">
      <xdr:nvSpPr>
        <xdr:cNvPr id="90" name="楕円 89"/>
        <xdr:cNvSpPr/>
      </xdr:nvSpPr>
      <xdr:spPr>
        <a:xfrm>
          <a:off x="1079500" y="64425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20138</xdr:rowOff>
    </xdr:from>
    <xdr:ext cx="469744" cy="259045"/>
    <xdr:sp macro="" textlink="">
      <xdr:nvSpPr>
        <xdr:cNvPr id="91" name="テキスト ボックス 90"/>
        <xdr:cNvSpPr txBox="1"/>
      </xdr:nvSpPr>
      <xdr:spPr>
        <a:xfrm>
          <a:off x="895428" y="65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86368</xdr:rowOff>
    </xdr:from>
    <xdr:to>
      <xdr:col>24</xdr:col>
      <xdr:colOff>62865</xdr:colOff>
      <xdr:row>58</xdr:row>
      <xdr:rowOff>114296</xdr:rowOff>
    </xdr:to>
    <xdr:cxnSp macro="">
      <xdr:nvCxnSpPr>
        <xdr:cNvPr id="117" name="直線コネクタ 116"/>
        <xdr:cNvCxnSpPr/>
      </xdr:nvCxnSpPr>
      <xdr:spPr>
        <a:xfrm flipV="1">
          <a:off x="4633595" y="8487418"/>
          <a:ext cx="1270" cy="157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118123</xdr:rowOff>
    </xdr:from>
    <xdr:ext cx="534377" cy="259045"/>
    <xdr:sp macro="" textlink="">
      <xdr:nvSpPr>
        <xdr:cNvPr id="118" name="総務費最小値テキスト"/>
        <xdr:cNvSpPr txBox="1"/>
      </xdr:nvSpPr>
      <xdr:spPr>
        <a:xfrm>
          <a:off x="4686300" y="1006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114296</xdr:rowOff>
    </xdr:from>
    <xdr:to>
      <xdr:col>24</xdr:col>
      <xdr:colOff>152400</xdr:colOff>
      <xdr:row>58</xdr:row>
      <xdr:rowOff>114296</xdr:rowOff>
    </xdr:to>
    <xdr:cxnSp macro="">
      <xdr:nvCxnSpPr>
        <xdr:cNvPr id="119" name="直線コネクタ 118"/>
        <xdr:cNvCxnSpPr/>
      </xdr:nvCxnSpPr>
      <xdr:spPr>
        <a:xfrm>
          <a:off x="4546600" y="10058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33045</xdr:rowOff>
    </xdr:from>
    <xdr:ext cx="599010" cy="259045"/>
    <xdr:sp macro="" textlink="">
      <xdr:nvSpPr>
        <xdr:cNvPr id="120" name="総務費最大値テキスト"/>
        <xdr:cNvSpPr txBox="1"/>
      </xdr:nvSpPr>
      <xdr:spPr>
        <a:xfrm>
          <a:off x="4686300" y="8262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528,831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86368</xdr:rowOff>
    </xdr:from>
    <xdr:to>
      <xdr:col>24</xdr:col>
      <xdr:colOff>152400</xdr:colOff>
      <xdr:row>49</xdr:row>
      <xdr:rowOff>86368</xdr:rowOff>
    </xdr:to>
    <xdr:cxnSp macro="">
      <xdr:nvCxnSpPr>
        <xdr:cNvPr id="121" name="直線コネクタ 120"/>
        <xdr:cNvCxnSpPr/>
      </xdr:nvCxnSpPr>
      <xdr:spPr>
        <a:xfrm>
          <a:off x="4546600" y="848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34394</xdr:rowOff>
    </xdr:from>
    <xdr:to>
      <xdr:col>24</xdr:col>
      <xdr:colOff>63500</xdr:colOff>
      <xdr:row>57</xdr:row>
      <xdr:rowOff>50820</xdr:rowOff>
    </xdr:to>
    <xdr:cxnSp macro="">
      <xdr:nvCxnSpPr>
        <xdr:cNvPr id="122" name="直線コネクタ 121"/>
        <xdr:cNvCxnSpPr/>
      </xdr:nvCxnSpPr>
      <xdr:spPr>
        <a:xfrm>
          <a:off x="3797300" y="9807044"/>
          <a:ext cx="838200" cy="1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56478</xdr:rowOff>
    </xdr:from>
    <xdr:ext cx="534377" cy="259045"/>
    <xdr:sp macro="" textlink="">
      <xdr:nvSpPr>
        <xdr:cNvPr id="123" name="総務費平均値テキスト"/>
        <xdr:cNvSpPr txBox="1"/>
      </xdr:nvSpPr>
      <xdr:spPr>
        <a:xfrm>
          <a:off x="4686300" y="9829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78051</xdr:rowOff>
    </xdr:from>
    <xdr:to>
      <xdr:col>24</xdr:col>
      <xdr:colOff>114300</xdr:colOff>
      <xdr:row>58</xdr:row>
      <xdr:rowOff>8201</xdr:rowOff>
    </xdr:to>
    <xdr:sp macro="" textlink="">
      <xdr:nvSpPr>
        <xdr:cNvPr id="124" name="フローチャート: 判断 123"/>
        <xdr:cNvSpPr/>
      </xdr:nvSpPr>
      <xdr:spPr>
        <a:xfrm>
          <a:off x="45847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11102</xdr:rowOff>
    </xdr:from>
    <xdr:to>
      <xdr:col>19</xdr:col>
      <xdr:colOff>177800</xdr:colOff>
      <xdr:row>57</xdr:row>
      <xdr:rowOff>34394</xdr:rowOff>
    </xdr:to>
    <xdr:cxnSp macro="">
      <xdr:nvCxnSpPr>
        <xdr:cNvPr id="125" name="直線コネクタ 124"/>
        <xdr:cNvCxnSpPr/>
      </xdr:nvCxnSpPr>
      <xdr:spPr>
        <a:xfrm>
          <a:off x="2908300" y="9783752"/>
          <a:ext cx="889000" cy="2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82711</xdr:rowOff>
    </xdr:from>
    <xdr:to>
      <xdr:col>20</xdr:col>
      <xdr:colOff>38100</xdr:colOff>
      <xdr:row>58</xdr:row>
      <xdr:rowOff>12861</xdr:rowOff>
    </xdr:to>
    <xdr:sp macro="" textlink="">
      <xdr:nvSpPr>
        <xdr:cNvPr id="126" name="フローチャート: 判断 125"/>
        <xdr:cNvSpPr/>
      </xdr:nvSpPr>
      <xdr:spPr>
        <a:xfrm>
          <a:off x="3746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3988</xdr:rowOff>
    </xdr:from>
    <xdr:ext cx="534377" cy="259045"/>
    <xdr:sp macro="" textlink="">
      <xdr:nvSpPr>
        <xdr:cNvPr id="127" name="テキスト ボックス 126"/>
        <xdr:cNvSpPr txBox="1"/>
      </xdr:nvSpPr>
      <xdr:spPr>
        <a:xfrm>
          <a:off x="3530111" y="994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11102</xdr:rowOff>
    </xdr:from>
    <xdr:to>
      <xdr:col>15</xdr:col>
      <xdr:colOff>50800</xdr:colOff>
      <xdr:row>57</xdr:row>
      <xdr:rowOff>108000</xdr:rowOff>
    </xdr:to>
    <xdr:cxnSp macro="">
      <xdr:nvCxnSpPr>
        <xdr:cNvPr id="128" name="直線コネクタ 127"/>
        <xdr:cNvCxnSpPr/>
      </xdr:nvCxnSpPr>
      <xdr:spPr>
        <a:xfrm flipV="1">
          <a:off x="2019300" y="9783752"/>
          <a:ext cx="889000" cy="9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163149</xdr:rowOff>
    </xdr:from>
    <xdr:to>
      <xdr:col>15</xdr:col>
      <xdr:colOff>101600</xdr:colOff>
      <xdr:row>57</xdr:row>
      <xdr:rowOff>93299</xdr:rowOff>
    </xdr:to>
    <xdr:sp macro="" textlink="">
      <xdr:nvSpPr>
        <xdr:cNvPr id="129" name="フローチャート: 判断 128"/>
        <xdr:cNvSpPr/>
      </xdr:nvSpPr>
      <xdr:spPr>
        <a:xfrm>
          <a:off x="2857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84426</xdr:rowOff>
    </xdr:from>
    <xdr:ext cx="599010" cy="259045"/>
    <xdr:sp macro="" textlink="">
      <xdr:nvSpPr>
        <xdr:cNvPr id="130" name="テキスト ボックス 129"/>
        <xdr:cNvSpPr txBox="1"/>
      </xdr:nvSpPr>
      <xdr:spPr>
        <a:xfrm>
          <a:off x="2608795" y="985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9630</xdr:rowOff>
    </xdr:from>
    <xdr:to>
      <xdr:col>10</xdr:col>
      <xdr:colOff>114300</xdr:colOff>
      <xdr:row>57</xdr:row>
      <xdr:rowOff>108000</xdr:rowOff>
    </xdr:to>
    <xdr:cxnSp macro="">
      <xdr:nvCxnSpPr>
        <xdr:cNvPr id="131" name="直線コネクタ 130"/>
        <xdr:cNvCxnSpPr/>
      </xdr:nvCxnSpPr>
      <xdr:spPr>
        <a:xfrm>
          <a:off x="1130300" y="9782280"/>
          <a:ext cx="889000" cy="9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132759</xdr:rowOff>
    </xdr:from>
    <xdr:to>
      <xdr:col>10</xdr:col>
      <xdr:colOff>165100</xdr:colOff>
      <xdr:row>58</xdr:row>
      <xdr:rowOff>62909</xdr:rowOff>
    </xdr:to>
    <xdr:sp macro="" textlink="">
      <xdr:nvSpPr>
        <xdr:cNvPr id="132" name="フローチャート: 判断 131"/>
        <xdr:cNvSpPr/>
      </xdr:nvSpPr>
      <xdr:spPr>
        <a:xfrm>
          <a:off x="1968500" y="990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54036</xdr:rowOff>
    </xdr:from>
    <xdr:ext cx="534377" cy="259045"/>
    <xdr:sp macro="" textlink="">
      <xdr:nvSpPr>
        <xdr:cNvPr id="133" name="テキスト ボックス 132"/>
        <xdr:cNvSpPr txBox="1"/>
      </xdr:nvSpPr>
      <xdr:spPr>
        <a:xfrm>
          <a:off x="1752111" y="999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137487</xdr:rowOff>
    </xdr:from>
    <xdr:to>
      <xdr:col>6</xdr:col>
      <xdr:colOff>38100</xdr:colOff>
      <xdr:row>58</xdr:row>
      <xdr:rowOff>67637</xdr:rowOff>
    </xdr:to>
    <xdr:sp macro="" textlink="">
      <xdr:nvSpPr>
        <xdr:cNvPr id="134" name="フローチャート: 判断 133"/>
        <xdr:cNvSpPr/>
      </xdr:nvSpPr>
      <xdr:spPr>
        <a:xfrm>
          <a:off x="1079500" y="991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58764</xdr:rowOff>
    </xdr:from>
    <xdr:ext cx="534377" cy="259045"/>
    <xdr:sp macro="" textlink="">
      <xdr:nvSpPr>
        <xdr:cNvPr id="135" name="テキスト ボックス 134"/>
        <xdr:cNvSpPr txBox="1"/>
      </xdr:nvSpPr>
      <xdr:spPr>
        <a:xfrm>
          <a:off x="863111" y="1000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xdr:rowOff>
    </xdr:from>
    <xdr:to>
      <xdr:col>24</xdr:col>
      <xdr:colOff>114300</xdr:colOff>
      <xdr:row>57</xdr:row>
      <xdr:rowOff>101620</xdr:rowOff>
    </xdr:to>
    <xdr:sp macro="" textlink="">
      <xdr:nvSpPr>
        <xdr:cNvPr id="141" name="楕円 140"/>
        <xdr:cNvSpPr/>
      </xdr:nvSpPr>
      <xdr:spPr>
        <a:xfrm>
          <a:off x="4584700" y="977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22897</xdr:rowOff>
    </xdr:from>
    <xdr:ext cx="599010" cy="259045"/>
    <xdr:sp macro="" textlink="">
      <xdr:nvSpPr>
        <xdr:cNvPr id="142" name="総務費該当値テキスト"/>
        <xdr:cNvSpPr txBox="1"/>
      </xdr:nvSpPr>
      <xdr:spPr>
        <a:xfrm>
          <a:off x="4686300" y="962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155044</xdr:rowOff>
    </xdr:from>
    <xdr:to>
      <xdr:col>20</xdr:col>
      <xdr:colOff>38100</xdr:colOff>
      <xdr:row>57</xdr:row>
      <xdr:rowOff>85194</xdr:rowOff>
    </xdr:to>
    <xdr:sp macro="" textlink="">
      <xdr:nvSpPr>
        <xdr:cNvPr id="143" name="楕円 142"/>
        <xdr:cNvSpPr/>
      </xdr:nvSpPr>
      <xdr:spPr>
        <a:xfrm>
          <a:off x="3746500" y="975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101721</xdr:rowOff>
    </xdr:from>
    <xdr:ext cx="599010" cy="259045"/>
    <xdr:sp macro="" textlink="">
      <xdr:nvSpPr>
        <xdr:cNvPr id="144" name="テキスト ボックス 143"/>
        <xdr:cNvSpPr txBox="1"/>
      </xdr:nvSpPr>
      <xdr:spPr>
        <a:xfrm>
          <a:off x="3497795" y="9531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131752</xdr:rowOff>
    </xdr:from>
    <xdr:to>
      <xdr:col>15</xdr:col>
      <xdr:colOff>101600</xdr:colOff>
      <xdr:row>57</xdr:row>
      <xdr:rowOff>61902</xdr:rowOff>
    </xdr:to>
    <xdr:sp macro="" textlink="">
      <xdr:nvSpPr>
        <xdr:cNvPr id="145" name="楕円 144"/>
        <xdr:cNvSpPr/>
      </xdr:nvSpPr>
      <xdr:spPr>
        <a:xfrm>
          <a:off x="2857500" y="97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78429</xdr:rowOff>
    </xdr:from>
    <xdr:ext cx="599010" cy="259045"/>
    <xdr:sp macro="" textlink="">
      <xdr:nvSpPr>
        <xdr:cNvPr id="146" name="テキスト ボックス 145"/>
        <xdr:cNvSpPr txBox="1"/>
      </xdr:nvSpPr>
      <xdr:spPr>
        <a:xfrm>
          <a:off x="2608795" y="9508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57200</xdr:rowOff>
    </xdr:from>
    <xdr:to>
      <xdr:col>10</xdr:col>
      <xdr:colOff>165100</xdr:colOff>
      <xdr:row>57</xdr:row>
      <xdr:rowOff>158800</xdr:rowOff>
    </xdr:to>
    <xdr:sp macro="" textlink="">
      <xdr:nvSpPr>
        <xdr:cNvPr id="147" name="楕円 146"/>
        <xdr:cNvSpPr/>
      </xdr:nvSpPr>
      <xdr:spPr>
        <a:xfrm>
          <a:off x="1968500" y="98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3877</xdr:rowOff>
    </xdr:from>
    <xdr:ext cx="599010" cy="259045"/>
    <xdr:sp macro="" textlink="">
      <xdr:nvSpPr>
        <xdr:cNvPr id="148" name="テキスト ボックス 147"/>
        <xdr:cNvSpPr txBox="1"/>
      </xdr:nvSpPr>
      <xdr:spPr>
        <a:xfrm>
          <a:off x="1719795" y="9605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130280</xdr:rowOff>
    </xdr:from>
    <xdr:to>
      <xdr:col>6</xdr:col>
      <xdr:colOff>38100</xdr:colOff>
      <xdr:row>57</xdr:row>
      <xdr:rowOff>60430</xdr:rowOff>
    </xdr:to>
    <xdr:sp macro="" textlink="">
      <xdr:nvSpPr>
        <xdr:cNvPr id="149" name="楕円 148"/>
        <xdr:cNvSpPr/>
      </xdr:nvSpPr>
      <xdr:spPr>
        <a:xfrm>
          <a:off x="1079500" y="973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76957</xdr:rowOff>
    </xdr:from>
    <xdr:ext cx="599010" cy="259045"/>
    <xdr:sp macro="" textlink="">
      <xdr:nvSpPr>
        <xdr:cNvPr id="150" name="テキスト ボックス 149"/>
        <xdr:cNvSpPr txBox="1"/>
      </xdr:nvSpPr>
      <xdr:spPr>
        <a:xfrm>
          <a:off x="830795" y="950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23105</xdr:rowOff>
    </xdr:from>
    <xdr:to>
      <xdr:col>24</xdr:col>
      <xdr:colOff>62865</xdr:colOff>
      <xdr:row>78</xdr:row>
      <xdr:rowOff>152132</xdr:rowOff>
    </xdr:to>
    <xdr:cxnSp macro="">
      <xdr:nvCxnSpPr>
        <xdr:cNvPr id="173" name="直線コネクタ 172"/>
        <xdr:cNvCxnSpPr/>
      </xdr:nvCxnSpPr>
      <xdr:spPr>
        <a:xfrm flipV="1">
          <a:off x="4633595" y="12024605"/>
          <a:ext cx="1270" cy="1500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155959</xdr:rowOff>
    </xdr:from>
    <xdr:ext cx="534377" cy="259045"/>
    <xdr:sp macro="" textlink="">
      <xdr:nvSpPr>
        <xdr:cNvPr id="174" name="民生費最小値テキスト"/>
        <xdr:cNvSpPr txBox="1"/>
      </xdr:nvSpPr>
      <xdr:spPr>
        <a:xfrm>
          <a:off x="4686300" y="135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152132</xdr:rowOff>
    </xdr:from>
    <xdr:to>
      <xdr:col>24</xdr:col>
      <xdr:colOff>152400</xdr:colOff>
      <xdr:row>78</xdr:row>
      <xdr:rowOff>152132</xdr:rowOff>
    </xdr:to>
    <xdr:cxnSp macro="">
      <xdr:nvCxnSpPr>
        <xdr:cNvPr id="175" name="直線コネクタ 174"/>
        <xdr:cNvCxnSpPr/>
      </xdr:nvCxnSpPr>
      <xdr:spPr>
        <a:xfrm>
          <a:off x="4546600" y="13525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141232</xdr:rowOff>
    </xdr:from>
    <xdr:ext cx="599010" cy="259045"/>
    <xdr:sp macro="" textlink="">
      <xdr:nvSpPr>
        <xdr:cNvPr id="176" name="民生費最大値テキスト"/>
        <xdr:cNvSpPr txBox="1"/>
      </xdr:nvSpPr>
      <xdr:spPr>
        <a:xfrm>
          <a:off x="4686300" y="1179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23105</xdr:rowOff>
    </xdr:from>
    <xdr:to>
      <xdr:col>24</xdr:col>
      <xdr:colOff>152400</xdr:colOff>
      <xdr:row>70</xdr:row>
      <xdr:rowOff>23105</xdr:rowOff>
    </xdr:to>
    <xdr:cxnSp macro="">
      <xdr:nvCxnSpPr>
        <xdr:cNvPr id="177" name="直線コネクタ 176"/>
        <xdr:cNvCxnSpPr/>
      </xdr:nvCxnSpPr>
      <xdr:spPr>
        <a:xfrm>
          <a:off x="4546600" y="1202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38646</xdr:rowOff>
    </xdr:from>
    <xdr:to>
      <xdr:col>24</xdr:col>
      <xdr:colOff>63500</xdr:colOff>
      <xdr:row>78</xdr:row>
      <xdr:rowOff>62652</xdr:rowOff>
    </xdr:to>
    <xdr:cxnSp macro="">
      <xdr:nvCxnSpPr>
        <xdr:cNvPr id="178" name="直線コネクタ 177"/>
        <xdr:cNvCxnSpPr/>
      </xdr:nvCxnSpPr>
      <xdr:spPr>
        <a:xfrm>
          <a:off x="3797300" y="13411746"/>
          <a:ext cx="838200" cy="2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69011</xdr:rowOff>
    </xdr:from>
    <xdr:ext cx="599010" cy="259045"/>
    <xdr:sp macro="" textlink="">
      <xdr:nvSpPr>
        <xdr:cNvPr id="179" name="民生費平均値テキスト"/>
        <xdr:cNvSpPr txBox="1"/>
      </xdr:nvSpPr>
      <xdr:spPr>
        <a:xfrm>
          <a:off x="4686300" y="13099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46134</xdr:rowOff>
    </xdr:from>
    <xdr:to>
      <xdr:col>24</xdr:col>
      <xdr:colOff>114300</xdr:colOff>
      <xdr:row>77</xdr:row>
      <xdr:rowOff>147734</xdr:rowOff>
    </xdr:to>
    <xdr:sp macro="" textlink="">
      <xdr:nvSpPr>
        <xdr:cNvPr id="180" name="フローチャート: 判断 179"/>
        <xdr:cNvSpPr/>
      </xdr:nvSpPr>
      <xdr:spPr>
        <a:xfrm>
          <a:off x="45847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38646</xdr:rowOff>
    </xdr:from>
    <xdr:to>
      <xdr:col>19</xdr:col>
      <xdr:colOff>177800</xdr:colOff>
      <xdr:row>78</xdr:row>
      <xdr:rowOff>79935</xdr:rowOff>
    </xdr:to>
    <xdr:cxnSp macro="">
      <xdr:nvCxnSpPr>
        <xdr:cNvPr id="181" name="直線コネクタ 180"/>
        <xdr:cNvCxnSpPr/>
      </xdr:nvCxnSpPr>
      <xdr:spPr>
        <a:xfrm flipV="1">
          <a:off x="2908300" y="13411746"/>
          <a:ext cx="889000" cy="4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56818</xdr:rowOff>
    </xdr:from>
    <xdr:to>
      <xdr:col>20</xdr:col>
      <xdr:colOff>38100</xdr:colOff>
      <xdr:row>77</xdr:row>
      <xdr:rowOff>158418</xdr:rowOff>
    </xdr:to>
    <xdr:sp macro="" textlink="">
      <xdr:nvSpPr>
        <xdr:cNvPr id="182" name="フローチャート: 判断 181"/>
        <xdr:cNvSpPr/>
      </xdr:nvSpPr>
      <xdr:spPr>
        <a:xfrm>
          <a:off x="3746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3495</xdr:rowOff>
    </xdr:from>
    <xdr:ext cx="599010" cy="259045"/>
    <xdr:sp macro="" textlink="">
      <xdr:nvSpPr>
        <xdr:cNvPr id="183" name="テキスト ボックス 182"/>
        <xdr:cNvSpPr txBox="1"/>
      </xdr:nvSpPr>
      <xdr:spPr>
        <a:xfrm>
          <a:off x="3497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79935</xdr:rowOff>
    </xdr:from>
    <xdr:to>
      <xdr:col>15</xdr:col>
      <xdr:colOff>50800</xdr:colOff>
      <xdr:row>78</xdr:row>
      <xdr:rowOff>90336</xdr:rowOff>
    </xdr:to>
    <xdr:cxnSp macro="">
      <xdr:nvCxnSpPr>
        <xdr:cNvPr id="184" name="直線コネクタ 183"/>
        <xdr:cNvCxnSpPr/>
      </xdr:nvCxnSpPr>
      <xdr:spPr>
        <a:xfrm flipV="1">
          <a:off x="2019300" y="13453035"/>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29697</xdr:rowOff>
    </xdr:from>
    <xdr:to>
      <xdr:col>15</xdr:col>
      <xdr:colOff>101600</xdr:colOff>
      <xdr:row>77</xdr:row>
      <xdr:rowOff>131297</xdr:rowOff>
    </xdr:to>
    <xdr:sp macro="" textlink="">
      <xdr:nvSpPr>
        <xdr:cNvPr id="185" name="フローチャート: 判断 184"/>
        <xdr:cNvSpPr/>
      </xdr:nvSpPr>
      <xdr:spPr>
        <a:xfrm>
          <a:off x="2857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147824</xdr:rowOff>
    </xdr:from>
    <xdr:ext cx="599010" cy="259045"/>
    <xdr:sp macro="" textlink="">
      <xdr:nvSpPr>
        <xdr:cNvPr id="186" name="テキスト ボックス 185"/>
        <xdr:cNvSpPr txBox="1"/>
      </xdr:nvSpPr>
      <xdr:spPr>
        <a:xfrm>
          <a:off x="2608795" y="1300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90336</xdr:rowOff>
    </xdr:from>
    <xdr:to>
      <xdr:col>10</xdr:col>
      <xdr:colOff>114300</xdr:colOff>
      <xdr:row>78</xdr:row>
      <xdr:rowOff>123844</xdr:rowOff>
    </xdr:to>
    <xdr:cxnSp macro="">
      <xdr:nvCxnSpPr>
        <xdr:cNvPr id="187" name="直線コネクタ 186"/>
        <xdr:cNvCxnSpPr/>
      </xdr:nvCxnSpPr>
      <xdr:spPr>
        <a:xfrm flipV="1">
          <a:off x="1130300" y="13463436"/>
          <a:ext cx="889000" cy="3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96458</xdr:rowOff>
    </xdr:from>
    <xdr:to>
      <xdr:col>10</xdr:col>
      <xdr:colOff>165100</xdr:colOff>
      <xdr:row>78</xdr:row>
      <xdr:rowOff>26608</xdr:rowOff>
    </xdr:to>
    <xdr:sp macro="" textlink="">
      <xdr:nvSpPr>
        <xdr:cNvPr id="188" name="フローチャート: 判断 187"/>
        <xdr:cNvSpPr/>
      </xdr:nvSpPr>
      <xdr:spPr>
        <a:xfrm>
          <a:off x="1968500" y="132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43135</xdr:rowOff>
    </xdr:from>
    <xdr:ext cx="599010" cy="259045"/>
    <xdr:sp macro="" textlink="">
      <xdr:nvSpPr>
        <xdr:cNvPr id="189" name="テキスト ボックス 188"/>
        <xdr:cNvSpPr txBox="1"/>
      </xdr:nvSpPr>
      <xdr:spPr>
        <a:xfrm>
          <a:off x="1719795" y="1307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160483</xdr:rowOff>
    </xdr:from>
    <xdr:to>
      <xdr:col>6</xdr:col>
      <xdr:colOff>38100</xdr:colOff>
      <xdr:row>78</xdr:row>
      <xdr:rowOff>90633</xdr:rowOff>
    </xdr:to>
    <xdr:sp macro="" textlink="">
      <xdr:nvSpPr>
        <xdr:cNvPr id="190" name="フローチャート: 判断 189"/>
        <xdr:cNvSpPr/>
      </xdr:nvSpPr>
      <xdr:spPr>
        <a:xfrm>
          <a:off x="1079500" y="133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107160</xdr:rowOff>
    </xdr:from>
    <xdr:ext cx="599010" cy="259045"/>
    <xdr:sp macro="" textlink="">
      <xdr:nvSpPr>
        <xdr:cNvPr id="191" name="テキスト ボックス 190"/>
        <xdr:cNvSpPr txBox="1"/>
      </xdr:nvSpPr>
      <xdr:spPr>
        <a:xfrm>
          <a:off x="830795" y="1313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11852</xdr:rowOff>
    </xdr:from>
    <xdr:to>
      <xdr:col>24</xdr:col>
      <xdr:colOff>114300</xdr:colOff>
      <xdr:row>78</xdr:row>
      <xdr:rowOff>113452</xdr:rowOff>
    </xdr:to>
    <xdr:sp macro="" textlink="">
      <xdr:nvSpPr>
        <xdr:cNvPr id="197" name="楕円 196"/>
        <xdr:cNvSpPr/>
      </xdr:nvSpPr>
      <xdr:spPr>
        <a:xfrm>
          <a:off x="4584700" y="1338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98229</xdr:rowOff>
    </xdr:from>
    <xdr:ext cx="599010" cy="259045"/>
    <xdr:sp macro="" textlink="">
      <xdr:nvSpPr>
        <xdr:cNvPr id="198" name="民生費該当値テキスト"/>
        <xdr:cNvSpPr txBox="1"/>
      </xdr:nvSpPr>
      <xdr:spPr>
        <a:xfrm>
          <a:off x="4686300" y="1329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159296</xdr:rowOff>
    </xdr:from>
    <xdr:to>
      <xdr:col>20</xdr:col>
      <xdr:colOff>38100</xdr:colOff>
      <xdr:row>78</xdr:row>
      <xdr:rowOff>89446</xdr:rowOff>
    </xdr:to>
    <xdr:sp macro="" textlink="">
      <xdr:nvSpPr>
        <xdr:cNvPr id="199" name="楕円 198"/>
        <xdr:cNvSpPr/>
      </xdr:nvSpPr>
      <xdr:spPr>
        <a:xfrm>
          <a:off x="3746500" y="133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80573</xdr:rowOff>
    </xdr:from>
    <xdr:ext cx="599010" cy="259045"/>
    <xdr:sp macro="" textlink="">
      <xdr:nvSpPr>
        <xdr:cNvPr id="200" name="テキスト ボックス 199"/>
        <xdr:cNvSpPr txBox="1"/>
      </xdr:nvSpPr>
      <xdr:spPr>
        <a:xfrm>
          <a:off x="3497795" y="1345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29135</xdr:rowOff>
    </xdr:from>
    <xdr:to>
      <xdr:col>15</xdr:col>
      <xdr:colOff>101600</xdr:colOff>
      <xdr:row>78</xdr:row>
      <xdr:rowOff>130735</xdr:rowOff>
    </xdr:to>
    <xdr:sp macro="" textlink="">
      <xdr:nvSpPr>
        <xdr:cNvPr id="201" name="楕円 200"/>
        <xdr:cNvSpPr/>
      </xdr:nvSpPr>
      <xdr:spPr>
        <a:xfrm>
          <a:off x="2857500" y="1340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121862</xdr:rowOff>
    </xdr:from>
    <xdr:ext cx="599010" cy="259045"/>
    <xdr:sp macro="" textlink="">
      <xdr:nvSpPr>
        <xdr:cNvPr id="202" name="テキスト ボックス 201"/>
        <xdr:cNvSpPr txBox="1"/>
      </xdr:nvSpPr>
      <xdr:spPr>
        <a:xfrm>
          <a:off x="2608795" y="1349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39536</xdr:rowOff>
    </xdr:from>
    <xdr:to>
      <xdr:col>10</xdr:col>
      <xdr:colOff>165100</xdr:colOff>
      <xdr:row>78</xdr:row>
      <xdr:rowOff>141136</xdr:rowOff>
    </xdr:to>
    <xdr:sp macro="" textlink="">
      <xdr:nvSpPr>
        <xdr:cNvPr id="203" name="楕円 202"/>
        <xdr:cNvSpPr/>
      </xdr:nvSpPr>
      <xdr:spPr>
        <a:xfrm>
          <a:off x="1968500" y="1341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132263</xdr:rowOff>
    </xdr:from>
    <xdr:ext cx="599010" cy="259045"/>
    <xdr:sp macro="" textlink="">
      <xdr:nvSpPr>
        <xdr:cNvPr id="204" name="テキスト ボックス 203"/>
        <xdr:cNvSpPr txBox="1"/>
      </xdr:nvSpPr>
      <xdr:spPr>
        <a:xfrm>
          <a:off x="1719795" y="1350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73044</xdr:rowOff>
    </xdr:from>
    <xdr:to>
      <xdr:col>6</xdr:col>
      <xdr:colOff>38100</xdr:colOff>
      <xdr:row>79</xdr:row>
      <xdr:rowOff>3194</xdr:rowOff>
    </xdr:to>
    <xdr:sp macro="" textlink="">
      <xdr:nvSpPr>
        <xdr:cNvPr id="205" name="楕円 204"/>
        <xdr:cNvSpPr/>
      </xdr:nvSpPr>
      <xdr:spPr>
        <a:xfrm>
          <a:off x="1079500" y="1344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165771</xdr:rowOff>
    </xdr:from>
    <xdr:ext cx="599010" cy="259045"/>
    <xdr:sp macro="" textlink="">
      <xdr:nvSpPr>
        <xdr:cNvPr id="206" name="テキスト ボックス 205"/>
        <xdr:cNvSpPr txBox="1"/>
      </xdr:nvSpPr>
      <xdr:spPr>
        <a:xfrm>
          <a:off x="830795" y="1353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8" name="テキスト ボックス 217"/>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32193</xdr:rowOff>
    </xdr:from>
    <xdr:to>
      <xdr:col>24</xdr:col>
      <xdr:colOff>62865</xdr:colOff>
      <xdr:row>98</xdr:row>
      <xdr:rowOff>54008</xdr:rowOff>
    </xdr:to>
    <xdr:cxnSp macro="">
      <xdr:nvCxnSpPr>
        <xdr:cNvPr id="232" name="直線コネクタ 231"/>
        <xdr:cNvCxnSpPr/>
      </xdr:nvCxnSpPr>
      <xdr:spPr>
        <a:xfrm flipV="1">
          <a:off x="4633595" y="15634143"/>
          <a:ext cx="1270" cy="1221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57835</xdr:rowOff>
    </xdr:from>
    <xdr:ext cx="534377" cy="259045"/>
    <xdr:sp macro="" textlink="">
      <xdr:nvSpPr>
        <xdr:cNvPr id="233" name="衛生費最小値テキスト"/>
        <xdr:cNvSpPr txBox="1"/>
      </xdr:nvSpPr>
      <xdr:spPr>
        <a:xfrm>
          <a:off x="4686300" y="1685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54008</xdr:rowOff>
    </xdr:from>
    <xdr:to>
      <xdr:col>24</xdr:col>
      <xdr:colOff>152400</xdr:colOff>
      <xdr:row>98</xdr:row>
      <xdr:rowOff>54008</xdr:rowOff>
    </xdr:to>
    <xdr:cxnSp macro="">
      <xdr:nvCxnSpPr>
        <xdr:cNvPr id="234" name="直線コネクタ 233"/>
        <xdr:cNvCxnSpPr/>
      </xdr:nvCxnSpPr>
      <xdr:spPr>
        <a:xfrm>
          <a:off x="4546600" y="1685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150320</xdr:rowOff>
    </xdr:from>
    <xdr:ext cx="599010" cy="259045"/>
    <xdr:sp macro="" textlink="">
      <xdr:nvSpPr>
        <xdr:cNvPr id="235" name="衛生費最大値テキスト"/>
        <xdr:cNvSpPr txBox="1"/>
      </xdr:nvSpPr>
      <xdr:spPr>
        <a:xfrm>
          <a:off x="4686300" y="15409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132,126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32193</xdr:rowOff>
    </xdr:from>
    <xdr:to>
      <xdr:col>24</xdr:col>
      <xdr:colOff>152400</xdr:colOff>
      <xdr:row>91</xdr:row>
      <xdr:rowOff>32193</xdr:rowOff>
    </xdr:to>
    <xdr:cxnSp macro="">
      <xdr:nvCxnSpPr>
        <xdr:cNvPr id="236" name="直線コネクタ 235"/>
        <xdr:cNvCxnSpPr/>
      </xdr:nvCxnSpPr>
      <xdr:spPr>
        <a:xfrm>
          <a:off x="4546600" y="1563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57764</xdr:rowOff>
    </xdr:from>
    <xdr:to>
      <xdr:col>24</xdr:col>
      <xdr:colOff>63500</xdr:colOff>
      <xdr:row>97</xdr:row>
      <xdr:rowOff>69639</xdr:rowOff>
    </xdr:to>
    <xdr:cxnSp macro="">
      <xdr:nvCxnSpPr>
        <xdr:cNvPr id="237" name="直線コネクタ 236"/>
        <xdr:cNvCxnSpPr/>
      </xdr:nvCxnSpPr>
      <xdr:spPr>
        <a:xfrm>
          <a:off x="3797300" y="16688414"/>
          <a:ext cx="838200" cy="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77770</xdr:rowOff>
    </xdr:from>
    <xdr:ext cx="534377" cy="259045"/>
    <xdr:sp macro="" textlink="">
      <xdr:nvSpPr>
        <xdr:cNvPr id="238" name="衛生費平均値テキスト"/>
        <xdr:cNvSpPr txBox="1"/>
      </xdr:nvSpPr>
      <xdr:spPr>
        <a:xfrm>
          <a:off x="4686300" y="16365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54893</xdr:rowOff>
    </xdr:from>
    <xdr:to>
      <xdr:col>24</xdr:col>
      <xdr:colOff>114300</xdr:colOff>
      <xdr:row>96</xdr:row>
      <xdr:rowOff>156493</xdr:rowOff>
    </xdr:to>
    <xdr:sp macro="" textlink="">
      <xdr:nvSpPr>
        <xdr:cNvPr id="239" name="フローチャート: 判断 238"/>
        <xdr:cNvSpPr/>
      </xdr:nvSpPr>
      <xdr:spPr>
        <a:xfrm>
          <a:off x="4584700" y="1651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53474</xdr:rowOff>
    </xdr:from>
    <xdr:to>
      <xdr:col>19</xdr:col>
      <xdr:colOff>177800</xdr:colOff>
      <xdr:row>97</xdr:row>
      <xdr:rowOff>57764</xdr:rowOff>
    </xdr:to>
    <xdr:cxnSp macro="">
      <xdr:nvCxnSpPr>
        <xdr:cNvPr id="240" name="直線コネクタ 239"/>
        <xdr:cNvCxnSpPr/>
      </xdr:nvCxnSpPr>
      <xdr:spPr>
        <a:xfrm>
          <a:off x="2908300" y="16684124"/>
          <a:ext cx="889000" cy="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44639</xdr:rowOff>
    </xdr:from>
    <xdr:to>
      <xdr:col>20</xdr:col>
      <xdr:colOff>38100</xdr:colOff>
      <xdr:row>96</xdr:row>
      <xdr:rowOff>146239</xdr:rowOff>
    </xdr:to>
    <xdr:sp macro="" textlink="">
      <xdr:nvSpPr>
        <xdr:cNvPr id="241" name="フローチャート: 判断 240"/>
        <xdr:cNvSpPr/>
      </xdr:nvSpPr>
      <xdr:spPr>
        <a:xfrm>
          <a:off x="3746500" y="1650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162766</xdr:rowOff>
    </xdr:from>
    <xdr:ext cx="534377" cy="259045"/>
    <xdr:sp macro="" textlink="">
      <xdr:nvSpPr>
        <xdr:cNvPr id="242" name="テキスト ボックス 241"/>
        <xdr:cNvSpPr txBox="1"/>
      </xdr:nvSpPr>
      <xdr:spPr>
        <a:xfrm>
          <a:off x="3530111" y="1627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49219</xdr:rowOff>
    </xdr:from>
    <xdr:to>
      <xdr:col>15</xdr:col>
      <xdr:colOff>50800</xdr:colOff>
      <xdr:row>97</xdr:row>
      <xdr:rowOff>53474</xdr:rowOff>
    </xdr:to>
    <xdr:cxnSp macro="">
      <xdr:nvCxnSpPr>
        <xdr:cNvPr id="243" name="直線コネクタ 242"/>
        <xdr:cNvCxnSpPr/>
      </xdr:nvCxnSpPr>
      <xdr:spPr>
        <a:xfrm>
          <a:off x="2019300" y="16679869"/>
          <a:ext cx="889000" cy="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65517</xdr:rowOff>
    </xdr:from>
    <xdr:to>
      <xdr:col>15</xdr:col>
      <xdr:colOff>101600</xdr:colOff>
      <xdr:row>96</xdr:row>
      <xdr:rowOff>167117</xdr:rowOff>
    </xdr:to>
    <xdr:sp macro="" textlink="">
      <xdr:nvSpPr>
        <xdr:cNvPr id="244" name="フローチャート: 判断 243"/>
        <xdr:cNvSpPr/>
      </xdr:nvSpPr>
      <xdr:spPr>
        <a:xfrm>
          <a:off x="2857500" y="16524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12194</xdr:rowOff>
    </xdr:from>
    <xdr:ext cx="534377" cy="259045"/>
    <xdr:sp macro="" textlink="">
      <xdr:nvSpPr>
        <xdr:cNvPr id="245" name="テキスト ボックス 244"/>
        <xdr:cNvSpPr txBox="1"/>
      </xdr:nvSpPr>
      <xdr:spPr>
        <a:xfrm>
          <a:off x="2641111" y="16299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49219</xdr:rowOff>
    </xdr:from>
    <xdr:to>
      <xdr:col>10</xdr:col>
      <xdr:colOff>114300</xdr:colOff>
      <xdr:row>97</xdr:row>
      <xdr:rowOff>92370</xdr:rowOff>
    </xdr:to>
    <xdr:cxnSp macro="">
      <xdr:nvCxnSpPr>
        <xdr:cNvPr id="246" name="直線コネクタ 245"/>
        <xdr:cNvCxnSpPr/>
      </xdr:nvCxnSpPr>
      <xdr:spPr>
        <a:xfrm flipV="1">
          <a:off x="1130300" y="16679869"/>
          <a:ext cx="889000" cy="4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110367</xdr:rowOff>
    </xdr:from>
    <xdr:to>
      <xdr:col>10</xdr:col>
      <xdr:colOff>165100</xdr:colOff>
      <xdr:row>97</xdr:row>
      <xdr:rowOff>40517</xdr:rowOff>
    </xdr:to>
    <xdr:sp macro="" textlink="">
      <xdr:nvSpPr>
        <xdr:cNvPr id="247" name="フローチャート: 判断 246"/>
        <xdr:cNvSpPr/>
      </xdr:nvSpPr>
      <xdr:spPr>
        <a:xfrm>
          <a:off x="1968500" y="1656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57044</xdr:rowOff>
    </xdr:from>
    <xdr:ext cx="534377" cy="259045"/>
    <xdr:sp macro="" textlink="">
      <xdr:nvSpPr>
        <xdr:cNvPr id="248" name="テキスト ボックス 247"/>
        <xdr:cNvSpPr txBox="1"/>
      </xdr:nvSpPr>
      <xdr:spPr>
        <a:xfrm>
          <a:off x="1752111" y="1634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92949</xdr:rowOff>
    </xdr:from>
    <xdr:to>
      <xdr:col>6</xdr:col>
      <xdr:colOff>38100</xdr:colOff>
      <xdr:row>97</xdr:row>
      <xdr:rowOff>23099</xdr:rowOff>
    </xdr:to>
    <xdr:sp macro="" textlink="">
      <xdr:nvSpPr>
        <xdr:cNvPr id="249" name="フローチャート: 判断 248"/>
        <xdr:cNvSpPr/>
      </xdr:nvSpPr>
      <xdr:spPr>
        <a:xfrm>
          <a:off x="1079500" y="1655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39626</xdr:rowOff>
    </xdr:from>
    <xdr:ext cx="534377" cy="259045"/>
    <xdr:sp macro="" textlink="">
      <xdr:nvSpPr>
        <xdr:cNvPr id="250" name="テキスト ボックス 249"/>
        <xdr:cNvSpPr txBox="1"/>
      </xdr:nvSpPr>
      <xdr:spPr>
        <a:xfrm>
          <a:off x="863111" y="1632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18839</xdr:rowOff>
    </xdr:from>
    <xdr:to>
      <xdr:col>24</xdr:col>
      <xdr:colOff>114300</xdr:colOff>
      <xdr:row>97</xdr:row>
      <xdr:rowOff>120439</xdr:rowOff>
    </xdr:to>
    <xdr:sp macro="" textlink="">
      <xdr:nvSpPr>
        <xdr:cNvPr id="256" name="楕円 255"/>
        <xdr:cNvSpPr/>
      </xdr:nvSpPr>
      <xdr:spPr>
        <a:xfrm>
          <a:off x="4584700" y="1664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168716</xdr:rowOff>
    </xdr:from>
    <xdr:ext cx="534377" cy="259045"/>
    <xdr:sp macro="" textlink="">
      <xdr:nvSpPr>
        <xdr:cNvPr id="257" name="衛生費該当値テキスト"/>
        <xdr:cNvSpPr txBox="1"/>
      </xdr:nvSpPr>
      <xdr:spPr>
        <a:xfrm>
          <a:off x="4686300" y="1662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6964</xdr:rowOff>
    </xdr:from>
    <xdr:to>
      <xdr:col>20</xdr:col>
      <xdr:colOff>38100</xdr:colOff>
      <xdr:row>97</xdr:row>
      <xdr:rowOff>108564</xdr:rowOff>
    </xdr:to>
    <xdr:sp macro="" textlink="">
      <xdr:nvSpPr>
        <xdr:cNvPr id="258" name="楕円 257"/>
        <xdr:cNvSpPr/>
      </xdr:nvSpPr>
      <xdr:spPr>
        <a:xfrm>
          <a:off x="3746500" y="166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99691</xdr:rowOff>
    </xdr:from>
    <xdr:ext cx="534377" cy="259045"/>
    <xdr:sp macro="" textlink="">
      <xdr:nvSpPr>
        <xdr:cNvPr id="259" name="テキスト ボックス 258"/>
        <xdr:cNvSpPr txBox="1"/>
      </xdr:nvSpPr>
      <xdr:spPr>
        <a:xfrm>
          <a:off x="3530111" y="1673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2674</xdr:rowOff>
    </xdr:from>
    <xdr:to>
      <xdr:col>15</xdr:col>
      <xdr:colOff>101600</xdr:colOff>
      <xdr:row>97</xdr:row>
      <xdr:rowOff>104274</xdr:rowOff>
    </xdr:to>
    <xdr:sp macro="" textlink="">
      <xdr:nvSpPr>
        <xdr:cNvPr id="260" name="楕円 259"/>
        <xdr:cNvSpPr/>
      </xdr:nvSpPr>
      <xdr:spPr>
        <a:xfrm>
          <a:off x="2857500" y="166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95401</xdr:rowOff>
    </xdr:from>
    <xdr:ext cx="534377" cy="259045"/>
    <xdr:sp macro="" textlink="">
      <xdr:nvSpPr>
        <xdr:cNvPr id="261" name="テキスト ボックス 260"/>
        <xdr:cNvSpPr txBox="1"/>
      </xdr:nvSpPr>
      <xdr:spPr>
        <a:xfrm>
          <a:off x="2641111" y="1672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169869</xdr:rowOff>
    </xdr:from>
    <xdr:to>
      <xdr:col>10</xdr:col>
      <xdr:colOff>165100</xdr:colOff>
      <xdr:row>97</xdr:row>
      <xdr:rowOff>100019</xdr:rowOff>
    </xdr:to>
    <xdr:sp macro="" textlink="">
      <xdr:nvSpPr>
        <xdr:cNvPr id="262" name="楕円 261"/>
        <xdr:cNvSpPr/>
      </xdr:nvSpPr>
      <xdr:spPr>
        <a:xfrm>
          <a:off x="1968500" y="1662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91146</xdr:rowOff>
    </xdr:from>
    <xdr:ext cx="534377" cy="259045"/>
    <xdr:sp macro="" textlink="">
      <xdr:nvSpPr>
        <xdr:cNvPr id="263" name="テキスト ボックス 262"/>
        <xdr:cNvSpPr txBox="1"/>
      </xdr:nvSpPr>
      <xdr:spPr>
        <a:xfrm>
          <a:off x="1752111" y="1672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41570</xdr:rowOff>
    </xdr:from>
    <xdr:to>
      <xdr:col>6</xdr:col>
      <xdr:colOff>38100</xdr:colOff>
      <xdr:row>97</xdr:row>
      <xdr:rowOff>143170</xdr:rowOff>
    </xdr:to>
    <xdr:sp macro="" textlink="">
      <xdr:nvSpPr>
        <xdr:cNvPr id="264" name="楕円 263"/>
        <xdr:cNvSpPr/>
      </xdr:nvSpPr>
      <xdr:spPr>
        <a:xfrm>
          <a:off x="1079500" y="1667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134297</xdr:rowOff>
    </xdr:from>
    <xdr:ext cx="534377" cy="259045"/>
    <xdr:sp macro="" textlink="">
      <xdr:nvSpPr>
        <xdr:cNvPr id="265" name="テキスト ボックス 264"/>
        <xdr:cNvSpPr txBox="1"/>
      </xdr:nvSpPr>
      <xdr:spPr>
        <a:xfrm>
          <a:off x="863111" y="1676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135128</xdr:rowOff>
    </xdr:from>
    <xdr:to>
      <xdr:col>54</xdr:col>
      <xdr:colOff>189865</xdr:colOff>
      <xdr:row>38</xdr:row>
      <xdr:rowOff>139700</xdr:rowOff>
    </xdr:to>
    <xdr:cxnSp macro="">
      <xdr:nvCxnSpPr>
        <xdr:cNvPr id="287" name="直線コネクタ 286"/>
        <xdr:cNvCxnSpPr/>
      </xdr:nvCxnSpPr>
      <xdr:spPr>
        <a:xfrm flipV="1">
          <a:off x="10475595" y="5450078"/>
          <a:ext cx="127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81805</xdr:rowOff>
    </xdr:from>
    <xdr:ext cx="469744" cy="259045"/>
    <xdr:sp macro="" textlink="">
      <xdr:nvSpPr>
        <xdr:cNvPr id="290" name="労働費最大値テキスト"/>
        <xdr:cNvSpPr txBox="1"/>
      </xdr:nvSpPr>
      <xdr:spPr>
        <a:xfrm>
          <a:off x="10528300" y="522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135128</xdr:rowOff>
    </xdr:from>
    <xdr:to>
      <xdr:col>55</xdr:col>
      <xdr:colOff>88900</xdr:colOff>
      <xdr:row>31</xdr:row>
      <xdr:rowOff>135128</xdr:rowOff>
    </xdr:to>
    <xdr:cxnSp macro="">
      <xdr:nvCxnSpPr>
        <xdr:cNvPr id="291" name="直線コネクタ 290"/>
        <xdr:cNvCxnSpPr/>
      </xdr:nvCxnSpPr>
      <xdr:spPr>
        <a:xfrm>
          <a:off x="10388600" y="545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95809</xdr:rowOff>
    </xdr:from>
    <xdr:to>
      <xdr:col>55</xdr:col>
      <xdr:colOff>0</xdr:colOff>
      <xdr:row>38</xdr:row>
      <xdr:rowOff>109982</xdr:rowOff>
    </xdr:to>
    <xdr:cxnSp macro="">
      <xdr:nvCxnSpPr>
        <xdr:cNvPr id="292" name="直線コネクタ 291"/>
        <xdr:cNvCxnSpPr/>
      </xdr:nvCxnSpPr>
      <xdr:spPr>
        <a:xfrm flipV="1">
          <a:off x="9639300" y="6610909"/>
          <a:ext cx="8382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34053</xdr:rowOff>
    </xdr:from>
    <xdr:ext cx="378565" cy="259045"/>
    <xdr:sp macro="" textlink="">
      <xdr:nvSpPr>
        <xdr:cNvPr id="293" name="労働費平均値テキスト"/>
        <xdr:cNvSpPr txBox="1"/>
      </xdr:nvSpPr>
      <xdr:spPr>
        <a:xfrm>
          <a:off x="10528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xdr:rowOff>
    </xdr:from>
    <xdr:to>
      <xdr:col>55</xdr:col>
      <xdr:colOff>50800</xdr:colOff>
      <xdr:row>37</xdr:row>
      <xdr:rowOff>112776</xdr:rowOff>
    </xdr:to>
    <xdr:sp macro="" textlink="">
      <xdr:nvSpPr>
        <xdr:cNvPr id="294" name="フローチャート: 判断 293"/>
        <xdr:cNvSpPr/>
      </xdr:nvSpPr>
      <xdr:spPr>
        <a:xfrm>
          <a:off x="10426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109982</xdr:rowOff>
    </xdr:from>
    <xdr:to>
      <xdr:col>50</xdr:col>
      <xdr:colOff>114300</xdr:colOff>
      <xdr:row>38</xdr:row>
      <xdr:rowOff>112268</xdr:rowOff>
    </xdr:to>
    <xdr:cxnSp macro="">
      <xdr:nvCxnSpPr>
        <xdr:cNvPr id="295" name="直線コネクタ 294"/>
        <xdr:cNvCxnSpPr/>
      </xdr:nvCxnSpPr>
      <xdr:spPr>
        <a:xfrm flipV="1">
          <a:off x="8750300" y="662508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65583</xdr:rowOff>
    </xdr:from>
    <xdr:to>
      <xdr:col>50</xdr:col>
      <xdr:colOff>165100</xdr:colOff>
      <xdr:row>36</xdr:row>
      <xdr:rowOff>167183</xdr:rowOff>
    </xdr:to>
    <xdr:sp macro="" textlink="">
      <xdr:nvSpPr>
        <xdr:cNvPr id="296" name="フローチャート: 判断 295"/>
        <xdr:cNvSpPr/>
      </xdr:nvSpPr>
      <xdr:spPr>
        <a:xfrm>
          <a:off x="9588500" y="623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12260</xdr:rowOff>
    </xdr:from>
    <xdr:ext cx="378565" cy="259045"/>
    <xdr:sp macro="" textlink="">
      <xdr:nvSpPr>
        <xdr:cNvPr id="297" name="テキスト ボックス 296"/>
        <xdr:cNvSpPr txBox="1"/>
      </xdr:nvSpPr>
      <xdr:spPr>
        <a:xfrm>
          <a:off x="9450017" y="6013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112268</xdr:rowOff>
    </xdr:from>
    <xdr:to>
      <xdr:col>45</xdr:col>
      <xdr:colOff>177800</xdr:colOff>
      <xdr:row>38</xdr:row>
      <xdr:rowOff>123698</xdr:rowOff>
    </xdr:to>
    <xdr:cxnSp macro="">
      <xdr:nvCxnSpPr>
        <xdr:cNvPr id="298" name="直線コネクタ 297"/>
        <xdr:cNvCxnSpPr/>
      </xdr:nvCxnSpPr>
      <xdr:spPr>
        <a:xfrm flipV="1">
          <a:off x="7861300" y="662736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4775</xdr:rowOff>
    </xdr:from>
    <xdr:to>
      <xdr:col>46</xdr:col>
      <xdr:colOff>38100</xdr:colOff>
      <xdr:row>36</xdr:row>
      <xdr:rowOff>106375</xdr:rowOff>
    </xdr:to>
    <xdr:sp macro="" textlink="">
      <xdr:nvSpPr>
        <xdr:cNvPr id="299" name="フローチャート: 判断 298"/>
        <xdr:cNvSpPr/>
      </xdr:nvSpPr>
      <xdr:spPr>
        <a:xfrm>
          <a:off x="8699500" y="61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122902</xdr:rowOff>
    </xdr:from>
    <xdr:ext cx="378565" cy="259045"/>
    <xdr:sp macro="" textlink="">
      <xdr:nvSpPr>
        <xdr:cNvPr id="300" name="テキスト ボックス 299"/>
        <xdr:cNvSpPr txBox="1"/>
      </xdr:nvSpPr>
      <xdr:spPr>
        <a:xfrm>
          <a:off x="8561017" y="595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108153</xdr:rowOff>
    </xdr:from>
    <xdr:to>
      <xdr:col>41</xdr:col>
      <xdr:colOff>50800</xdr:colOff>
      <xdr:row>38</xdr:row>
      <xdr:rowOff>123698</xdr:rowOff>
    </xdr:to>
    <xdr:cxnSp macro="">
      <xdr:nvCxnSpPr>
        <xdr:cNvPr id="301" name="直線コネクタ 300"/>
        <xdr:cNvCxnSpPr/>
      </xdr:nvCxnSpPr>
      <xdr:spPr>
        <a:xfrm>
          <a:off x="6972300" y="6280353"/>
          <a:ext cx="889000" cy="35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139192</xdr:rowOff>
    </xdr:from>
    <xdr:to>
      <xdr:col>41</xdr:col>
      <xdr:colOff>101600</xdr:colOff>
      <xdr:row>35</xdr:row>
      <xdr:rowOff>69342</xdr:rowOff>
    </xdr:to>
    <xdr:sp macro="" textlink="">
      <xdr:nvSpPr>
        <xdr:cNvPr id="302" name="フローチャート: 判断 301"/>
        <xdr:cNvSpPr/>
      </xdr:nvSpPr>
      <xdr:spPr>
        <a:xfrm>
          <a:off x="7810500" y="596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85869</xdr:rowOff>
    </xdr:from>
    <xdr:ext cx="469744" cy="259045"/>
    <xdr:sp macro="" textlink="">
      <xdr:nvSpPr>
        <xdr:cNvPr id="303" name="テキスト ボックス 302"/>
        <xdr:cNvSpPr txBox="1"/>
      </xdr:nvSpPr>
      <xdr:spPr>
        <a:xfrm>
          <a:off x="7626428"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122275</xdr:rowOff>
    </xdr:from>
    <xdr:to>
      <xdr:col>36</xdr:col>
      <xdr:colOff>165100</xdr:colOff>
      <xdr:row>34</xdr:row>
      <xdr:rowOff>52425</xdr:rowOff>
    </xdr:to>
    <xdr:sp macro="" textlink="">
      <xdr:nvSpPr>
        <xdr:cNvPr id="304" name="フローチャート: 判断 303"/>
        <xdr:cNvSpPr/>
      </xdr:nvSpPr>
      <xdr:spPr>
        <a:xfrm>
          <a:off x="6921500" y="57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68952</xdr:rowOff>
    </xdr:from>
    <xdr:ext cx="469744" cy="259045"/>
    <xdr:sp macro="" textlink="">
      <xdr:nvSpPr>
        <xdr:cNvPr id="305" name="テキスト ボックス 304"/>
        <xdr:cNvSpPr txBox="1"/>
      </xdr:nvSpPr>
      <xdr:spPr>
        <a:xfrm>
          <a:off x="6737428" y="555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45009</xdr:rowOff>
    </xdr:from>
    <xdr:to>
      <xdr:col>55</xdr:col>
      <xdr:colOff>50800</xdr:colOff>
      <xdr:row>38</xdr:row>
      <xdr:rowOff>146609</xdr:rowOff>
    </xdr:to>
    <xdr:sp macro="" textlink="">
      <xdr:nvSpPr>
        <xdr:cNvPr id="311" name="楕円 310"/>
        <xdr:cNvSpPr/>
      </xdr:nvSpPr>
      <xdr:spPr>
        <a:xfrm>
          <a:off x="10426700" y="65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131386</xdr:rowOff>
    </xdr:from>
    <xdr:ext cx="313932" cy="259045"/>
    <xdr:sp macro="" textlink="">
      <xdr:nvSpPr>
        <xdr:cNvPr id="312" name="労働費該当値テキスト"/>
        <xdr:cNvSpPr txBox="1"/>
      </xdr:nvSpPr>
      <xdr:spPr>
        <a:xfrm>
          <a:off x="10528300" y="6475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59182</xdr:rowOff>
    </xdr:from>
    <xdr:to>
      <xdr:col>50</xdr:col>
      <xdr:colOff>165100</xdr:colOff>
      <xdr:row>38</xdr:row>
      <xdr:rowOff>160782</xdr:rowOff>
    </xdr:to>
    <xdr:sp macro="" textlink="">
      <xdr:nvSpPr>
        <xdr:cNvPr id="313" name="楕円 312"/>
        <xdr:cNvSpPr/>
      </xdr:nvSpPr>
      <xdr:spPr>
        <a:xfrm>
          <a:off x="9588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151909</xdr:rowOff>
    </xdr:from>
    <xdr:ext cx="313932" cy="259045"/>
    <xdr:sp macro="" textlink="">
      <xdr:nvSpPr>
        <xdr:cNvPr id="314" name="テキスト ボックス 313"/>
        <xdr:cNvSpPr txBox="1"/>
      </xdr:nvSpPr>
      <xdr:spPr>
        <a:xfrm>
          <a:off x="9482333" y="66670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61468</xdr:rowOff>
    </xdr:from>
    <xdr:to>
      <xdr:col>46</xdr:col>
      <xdr:colOff>38100</xdr:colOff>
      <xdr:row>38</xdr:row>
      <xdr:rowOff>163068</xdr:rowOff>
    </xdr:to>
    <xdr:sp macro="" textlink="">
      <xdr:nvSpPr>
        <xdr:cNvPr id="315" name="楕円 314"/>
        <xdr:cNvSpPr/>
      </xdr:nvSpPr>
      <xdr:spPr>
        <a:xfrm>
          <a:off x="8699500" y="657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154195</xdr:rowOff>
    </xdr:from>
    <xdr:ext cx="313932" cy="259045"/>
    <xdr:sp macro="" textlink="">
      <xdr:nvSpPr>
        <xdr:cNvPr id="316" name="テキスト ボックス 315"/>
        <xdr:cNvSpPr txBox="1"/>
      </xdr:nvSpPr>
      <xdr:spPr>
        <a:xfrm>
          <a:off x="8593333" y="66692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72898</xdr:rowOff>
    </xdr:from>
    <xdr:to>
      <xdr:col>41</xdr:col>
      <xdr:colOff>101600</xdr:colOff>
      <xdr:row>39</xdr:row>
      <xdr:rowOff>3048</xdr:rowOff>
    </xdr:to>
    <xdr:sp macro="" textlink="">
      <xdr:nvSpPr>
        <xdr:cNvPr id="317" name="楕円 316"/>
        <xdr:cNvSpPr/>
      </xdr:nvSpPr>
      <xdr:spPr>
        <a:xfrm>
          <a:off x="7810500" y="658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165625</xdr:rowOff>
    </xdr:from>
    <xdr:ext cx="313932" cy="259045"/>
    <xdr:sp macro="" textlink="">
      <xdr:nvSpPr>
        <xdr:cNvPr id="318" name="テキスト ボックス 317"/>
        <xdr:cNvSpPr txBox="1"/>
      </xdr:nvSpPr>
      <xdr:spPr>
        <a:xfrm>
          <a:off x="7704333" y="6680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57353</xdr:rowOff>
    </xdr:from>
    <xdr:to>
      <xdr:col>36</xdr:col>
      <xdr:colOff>165100</xdr:colOff>
      <xdr:row>36</xdr:row>
      <xdr:rowOff>158953</xdr:rowOff>
    </xdr:to>
    <xdr:sp macro="" textlink="">
      <xdr:nvSpPr>
        <xdr:cNvPr id="319" name="楕円 318"/>
        <xdr:cNvSpPr/>
      </xdr:nvSpPr>
      <xdr:spPr>
        <a:xfrm>
          <a:off x="6921500" y="622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150080</xdr:rowOff>
    </xdr:from>
    <xdr:ext cx="378565" cy="259045"/>
    <xdr:sp macro="" textlink="">
      <xdr:nvSpPr>
        <xdr:cNvPr id="320" name="テキスト ボックス 319"/>
        <xdr:cNvSpPr txBox="1"/>
      </xdr:nvSpPr>
      <xdr:spPr>
        <a:xfrm>
          <a:off x="6783017" y="63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162148</xdr:rowOff>
    </xdr:from>
    <xdr:to>
      <xdr:col>54</xdr:col>
      <xdr:colOff>189865</xdr:colOff>
      <xdr:row>57</xdr:row>
      <xdr:rowOff>144060</xdr:rowOff>
    </xdr:to>
    <xdr:cxnSp macro="">
      <xdr:nvCxnSpPr>
        <xdr:cNvPr id="340" name="直線コネクタ 339"/>
        <xdr:cNvCxnSpPr/>
      </xdr:nvCxnSpPr>
      <xdr:spPr>
        <a:xfrm flipV="1">
          <a:off x="10475595" y="8734648"/>
          <a:ext cx="1270" cy="118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147887</xdr:rowOff>
    </xdr:from>
    <xdr:ext cx="469744" cy="259045"/>
    <xdr:sp macro="" textlink="">
      <xdr:nvSpPr>
        <xdr:cNvPr id="341" name="農林水産業費最小値テキスト"/>
        <xdr:cNvSpPr txBox="1"/>
      </xdr:nvSpPr>
      <xdr:spPr>
        <a:xfrm>
          <a:off x="10528300" y="992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144060</xdr:rowOff>
    </xdr:from>
    <xdr:to>
      <xdr:col>55</xdr:col>
      <xdr:colOff>88900</xdr:colOff>
      <xdr:row>57</xdr:row>
      <xdr:rowOff>144060</xdr:rowOff>
    </xdr:to>
    <xdr:cxnSp macro="">
      <xdr:nvCxnSpPr>
        <xdr:cNvPr id="342" name="直線コネクタ 341"/>
        <xdr:cNvCxnSpPr/>
      </xdr:nvCxnSpPr>
      <xdr:spPr>
        <a:xfrm>
          <a:off x="10388600" y="991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108825</xdr:rowOff>
    </xdr:from>
    <xdr:ext cx="599010" cy="259045"/>
    <xdr:sp macro="" textlink="">
      <xdr:nvSpPr>
        <xdr:cNvPr id="343" name="農林水産業費最大値テキスト"/>
        <xdr:cNvSpPr txBox="1"/>
      </xdr:nvSpPr>
      <xdr:spPr>
        <a:xfrm>
          <a:off x="10528300" y="8509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216,072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162148</xdr:rowOff>
    </xdr:from>
    <xdr:to>
      <xdr:col>55</xdr:col>
      <xdr:colOff>88900</xdr:colOff>
      <xdr:row>50</xdr:row>
      <xdr:rowOff>162148</xdr:rowOff>
    </xdr:to>
    <xdr:cxnSp macro="">
      <xdr:nvCxnSpPr>
        <xdr:cNvPr id="344" name="直線コネクタ 343"/>
        <xdr:cNvCxnSpPr/>
      </xdr:nvCxnSpPr>
      <xdr:spPr>
        <a:xfrm>
          <a:off x="10388600" y="873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121429</xdr:rowOff>
    </xdr:from>
    <xdr:to>
      <xdr:col>55</xdr:col>
      <xdr:colOff>0</xdr:colOff>
      <xdr:row>56</xdr:row>
      <xdr:rowOff>137214</xdr:rowOff>
    </xdr:to>
    <xdr:cxnSp macro="">
      <xdr:nvCxnSpPr>
        <xdr:cNvPr id="345" name="直線コネクタ 344"/>
        <xdr:cNvCxnSpPr/>
      </xdr:nvCxnSpPr>
      <xdr:spPr>
        <a:xfrm flipV="1">
          <a:off x="9639300" y="9722629"/>
          <a:ext cx="83820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99291</xdr:rowOff>
    </xdr:from>
    <xdr:ext cx="534377" cy="259045"/>
    <xdr:sp macro="" textlink="">
      <xdr:nvSpPr>
        <xdr:cNvPr id="346" name="農林水産業費平均値テキスト"/>
        <xdr:cNvSpPr txBox="1"/>
      </xdr:nvSpPr>
      <xdr:spPr>
        <a:xfrm>
          <a:off x="10528300" y="97004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120864</xdr:rowOff>
    </xdr:from>
    <xdr:to>
      <xdr:col>55</xdr:col>
      <xdr:colOff>50800</xdr:colOff>
      <xdr:row>57</xdr:row>
      <xdr:rowOff>51014</xdr:rowOff>
    </xdr:to>
    <xdr:sp macro="" textlink="">
      <xdr:nvSpPr>
        <xdr:cNvPr id="347" name="フローチャート: 判断 346"/>
        <xdr:cNvSpPr/>
      </xdr:nvSpPr>
      <xdr:spPr>
        <a:xfrm>
          <a:off x="10426700" y="97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171001</xdr:rowOff>
    </xdr:from>
    <xdr:to>
      <xdr:col>50</xdr:col>
      <xdr:colOff>114300</xdr:colOff>
      <xdr:row>56</xdr:row>
      <xdr:rowOff>137214</xdr:rowOff>
    </xdr:to>
    <xdr:cxnSp macro="">
      <xdr:nvCxnSpPr>
        <xdr:cNvPr id="348" name="直線コネクタ 347"/>
        <xdr:cNvCxnSpPr/>
      </xdr:nvCxnSpPr>
      <xdr:spPr>
        <a:xfrm>
          <a:off x="8750300" y="9600751"/>
          <a:ext cx="889000" cy="13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122979</xdr:rowOff>
    </xdr:from>
    <xdr:to>
      <xdr:col>50</xdr:col>
      <xdr:colOff>165100</xdr:colOff>
      <xdr:row>57</xdr:row>
      <xdr:rowOff>53129</xdr:rowOff>
    </xdr:to>
    <xdr:sp macro="" textlink="">
      <xdr:nvSpPr>
        <xdr:cNvPr id="349" name="フローチャート: 判断 348"/>
        <xdr:cNvSpPr/>
      </xdr:nvSpPr>
      <xdr:spPr>
        <a:xfrm>
          <a:off x="9588500" y="972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44256</xdr:rowOff>
    </xdr:from>
    <xdr:ext cx="534377" cy="259045"/>
    <xdr:sp macro="" textlink="">
      <xdr:nvSpPr>
        <xdr:cNvPr id="350" name="テキスト ボックス 349"/>
        <xdr:cNvSpPr txBox="1"/>
      </xdr:nvSpPr>
      <xdr:spPr>
        <a:xfrm>
          <a:off x="9372111" y="981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171001</xdr:rowOff>
    </xdr:from>
    <xdr:to>
      <xdr:col>45</xdr:col>
      <xdr:colOff>177800</xdr:colOff>
      <xdr:row>56</xdr:row>
      <xdr:rowOff>97517</xdr:rowOff>
    </xdr:to>
    <xdr:cxnSp macro="">
      <xdr:nvCxnSpPr>
        <xdr:cNvPr id="351" name="直線コネクタ 350"/>
        <xdr:cNvCxnSpPr/>
      </xdr:nvCxnSpPr>
      <xdr:spPr>
        <a:xfrm flipV="1">
          <a:off x="7861300" y="9600751"/>
          <a:ext cx="889000" cy="9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93489</xdr:rowOff>
    </xdr:from>
    <xdr:to>
      <xdr:col>46</xdr:col>
      <xdr:colOff>38100</xdr:colOff>
      <xdr:row>57</xdr:row>
      <xdr:rowOff>23639</xdr:rowOff>
    </xdr:to>
    <xdr:sp macro="" textlink="">
      <xdr:nvSpPr>
        <xdr:cNvPr id="352" name="フローチャート: 判断 351"/>
        <xdr:cNvSpPr/>
      </xdr:nvSpPr>
      <xdr:spPr>
        <a:xfrm>
          <a:off x="8699500" y="969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14766</xdr:rowOff>
    </xdr:from>
    <xdr:ext cx="534377" cy="259045"/>
    <xdr:sp macro="" textlink="">
      <xdr:nvSpPr>
        <xdr:cNvPr id="353" name="テキスト ボックス 352"/>
        <xdr:cNvSpPr txBox="1"/>
      </xdr:nvSpPr>
      <xdr:spPr>
        <a:xfrm>
          <a:off x="8483111" y="978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97517</xdr:rowOff>
    </xdr:from>
    <xdr:to>
      <xdr:col>41</xdr:col>
      <xdr:colOff>50800</xdr:colOff>
      <xdr:row>56</xdr:row>
      <xdr:rowOff>123315</xdr:rowOff>
    </xdr:to>
    <xdr:cxnSp macro="">
      <xdr:nvCxnSpPr>
        <xdr:cNvPr id="354" name="直線コネクタ 353"/>
        <xdr:cNvCxnSpPr/>
      </xdr:nvCxnSpPr>
      <xdr:spPr>
        <a:xfrm flipV="1">
          <a:off x="6972300" y="9698717"/>
          <a:ext cx="889000" cy="2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14125</xdr:rowOff>
    </xdr:from>
    <xdr:to>
      <xdr:col>41</xdr:col>
      <xdr:colOff>101600</xdr:colOff>
      <xdr:row>57</xdr:row>
      <xdr:rowOff>115725</xdr:rowOff>
    </xdr:to>
    <xdr:sp macro="" textlink="">
      <xdr:nvSpPr>
        <xdr:cNvPr id="355" name="フローチャート: 判断 354"/>
        <xdr:cNvSpPr/>
      </xdr:nvSpPr>
      <xdr:spPr>
        <a:xfrm>
          <a:off x="7810500" y="978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106852</xdr:rowOff>
    </xdr:from>
    <xdr:ext cx="534377" cy="259045"/>
    <xdr:sp macro="" textlink="">
      <xdr:nvSpPr>
        <xdr:cNvPr id="356" name="テキスト ボックス 355"/>
        <xdr:cNvSpPr txBox="1"/>
      </xdr:nvSpPr>
      <xdr:spPr>
        <a:xfrm>
          <a:off x="7594111" y="987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16571</xdr:rowOff>
    </xdr:from>
    <xdr:to>
      <xdr:col>36</xdr:col>
      <xdr:colOff>165100</xdr:colOff>
      <xdr:row>57</xdr:row>
      <xdr:rowOff>118171</xdr:rowOff>
    </xdr:to>
    <xdr:sp macro="" textlink="">
      <xdr:nvSpPr>
        <xdr:cNvPr id="357" name="フローチャート: 判断 356"/>
        <xdr:cNvSpPr/>
      </xdr:nvSpPr>
      <xdr:spPr>
        <a:xfrm>
          <a:off x="6921500" y="9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109298</xdr:rowOff>
    </xdr:from>
    <xdr:ext cx="534377" cy="259045"/>
    <xdr:sp macro="" textlink="">
      <xdr:nvSpPr>
        <xdr:cNvPr id="358" name="テキスト ボックス 357"/>
        <xdr:cNvSpPr txBox="1"/>
      </xdr:nvSpPr>
      <xdr:spPr>
        <a:xfrm>
          <a:off x="6705111" y="988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70629</xdr:rowOff>
    </xdr:from>
    <xdr:to>
      <xdr:col>55</xdr:col>
      <xdr:colOff>50800</xdr:colOff>
      <xdr:row>57</xdr:row>
      <xdr:rowOff>779</xdr:rowOff>
    </xdr:to>
    <xdr:sp macro="" textlink="">
      <xdr:nvSpPr>
        <xdr:cNvPr id="364" name="楕円 363"/>
        <xdr:cNvSpPr/>
      </xdr:nvSpPr>
      <xdr:spPr>
        <a:xfrm>
          <a:off x="10426700" y="967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93506</xdr:rowOff>
    </xdr:from>
    <xdr:ext cx="534377" cy="259045"/>
    <xdr:sp macro="" textlink="">
      <xdr:nvSpPr>
        <xdr:cNvPr id="365" name="農林水産業費該当値テキスト"/>
        <xdr:cNvSpPr txBox="1"/>
      </xdr:nvSpPr>
      <xdr:spPr>
        <a:xfrm>
          <a:off x="10528300" y="952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86414</xdr:rowOff>
    </xdr:from>
    <xdr:to>
      <xdr:col>50</xdr:col>
      <xdr:colOff>165100</xdr:colOff>
      <xdr:row>57</xdr:row>
      <xdr:rowOff>16564</xdr:rowOff>
    </xdr:to>
    <xdr:sp macro="" textlink="">
      <xdr:nvSpPr>
        <xdr:cNvPr id="366" name="楕円 365"/>
        <xdr:cNvSpPr/>
      </xdr:nvSpPr>
      <xdr:spPr>
        <a:xfrm>
          <a:off x="9588500" y="968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33091</xdr:rowOff>
    </xdr:from>
    <xdr:ext cx="534377" cy="259045"/>
    <xdr:sp macro="" textlink="">
      <xdr:nvSpPr>
        <xdr:cNvPr id="367" name="テキスト ボックス 366"/>
        <xdr:cNvSpPr txBox="1"/>
      </xdr:nvSpPr>
      <xdr:spPr>
        <a:xfrm>
          <a:off x="9372111" y="946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120201</xdr:rowOff>
    </xdr:from>
    <xdr:to>
      <xdr:col>46</xdr:col>
      <xdr:colOff>38100</xdr:colOff>
      <xdr:row>56</xdr:row>
      <xdr:rowOff>50351</xdr:rowOff>
    </xdr:to>
    <xdr:sp macro="" textlink="">
      <xdr:nvSpPr>
        <xdr:cNvPr id="368" name="楕円 367"/>
        <xdr:cNvSpPr/>
      </xdr:nvSpPr>
      <xdr:spPr>
        <a:xfrm>
          <a:off x="8699500" y="95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66878</xdr:rowOff>
    </xdr:from>
    <xdr:ext cx="534377" cy="259045"/>
    <xdr:sp macro="" textlink="">
      <xdr:nvSpPr>
        <xdr:cNvPr id="369" name="テキスト ボックス 368"/>
        <xdr:cNvSpPr txBox="1"/>
      </xdr:nvSpPr>
      <xdr:spPr>
        <a:xfrm>
          <a:off x="8483111" y="932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46717</xdr:rowOff>
    </xdr:from>
    <xdr:to>
      <xdr:col>41</xdr:col>
      <xdr:colOff>101600</xdr:colOff>
      <xdr:row>56</xdr:row>
      <xdr:rowOff>148317</xdr:rowOff>
    </xdr:to>
    <xdr:sp macro="" textlink="">
      <xdr:nvSpPr>
        <xdr:cNvPr id="370" name="楕円 369"/>
        <xdr:cNvSpPr/>
      </xdr:nvSpPr>
      <xdr:spPr>
        <a:xfrm>
          <a:off x="7810500" y="964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164844</xdr:rowOff>
    </xdr:from>
    <xdr:ext cx="534377" cy="259045"/>
    <xdr:sp macro="" textlink="">
      <xdr:nvSpPr>
        <xdr:cNvPr id="371" name="テキスト ボックス 370"/>
        <xdr:cNvSpPr txBox="1"/>
      </xdr:nvSpPr>
      <xdr:spPr>
        <a:xfrm>
          <a:off x="7594111" y="942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72515</xdr:rowOff>
    </xdr:from>
    <xdr:to>
      <xdr:col>36</xdr:col>
      <xdr:colOff>165100</xdr:colOff>
      <xdr:row>57</xdr:row>
      <xdr:rowOff>2665</xdr:rowOff>
    </xdr:to>
    <xdr:sp macro="" textlink="">
      <xdr:nvSpPr>
        <xdr:cNvPr id="372" name="楕円 371"/>
        <xdr:cNvSpPr/>
      </xdr:nvSpPr>
      <xdr:spPr>
        <a:xfrm>
          <a:off x="6921500" y="967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19192</xdr:rowOff>
    </xdr:from>
    <xdr:ext cx="534377" cy="259045"/>
    <xdr:sp macro="" textlink="">
      <xdr:nvSpPr>
        <xdr:cNvPr id="373" name="テキスト ボックス 372"/>
        <xdr:cNvSpPr txBox="1"/>
      </xdr:nvSpPr>
      <xdr:spPr>
        <a:xfrm>
          <a:off x="6705111" y="944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13919</xdr:rowOff>
    </xdr:from>
    <xdr:to>
      <xdr:col>54</xdr:col>
      <xdr:colOff>189865</xdr:colOff>
      <xdr:row>79</xdr:row>
      <xdr:rowOff>23558</xdr:rowOff>
    </xdr:to>
    <xdr:cxnSp macro="">
      <xdr:nvCxnSpPr>
        <xdr:cNvPr id="397" name="直線コネクタ 396"/>
        <xdr:cNvCxnSpPr/>
      </xdr:nvCxnSpPr>
      <xdr:spPr>
        <a:xfrm flipV="1">
          <a:off x="10475595" y="12186869"/>
          <a:ext cx="1270" cy="1381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27385</xdr:rowOff>
    </xdr:from>
    <xdr:ext cx="469744" cy="259045"/>
    <xdr:sp macro="" textlink="">
      <xdr:nvSpPr>
        <xdr:cNvPr id="398" name="商工費最小値テキスト"/>
        <xdr:cNvSpPr txBox="1"/>
      </xdr:nvSpPr>
      <xdr:spPr>
        <a:xfrm>
          <a:off x="10528300" y="1357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23558</xdr:rowOff>
    </xdr:from>
    <xdr:to>
      <xdr:col>55</xdr:col>
      <xdr:colOff>88900</xdr:colOff>
      <xdr:row>79</xdr:row>
      <xdr:rowOff>23558</xdr:rowOff>
    </xdr:to>
    <xdr:cxnSp macro="">
      <xdr:nvCxnSpPr>
        <xdr:cNvPr id="399" name="直線コネクタ 398"/>
        <xdr:cNvCxnSpPr/>
      </xdr:nvCxnSpPr>
      <xdr:spPr>
        <a:xfrm>
          <a:off x="10388600" y="13568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132046</xdr:rowOff>
    </xdr:from>
    <xdr:ext cx="599010" cy="259045"/>
    <xdr:sp macro="" textlink="">
      <xdr:nvSpPr>
        <xdr:cNvPr id="400" name="商工費最大値テキスト"/>
        <xdr:cNvSpPr txBox="1"/>
      </xdr:nvSpPr>
      <xdr:spPr>
        <a:xfrm>
          <a:off x="10528300" y="119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13919</xdr:rowOff>
    </xdr:from>
    <xdr:to>
      <xdr:col>55</xdr:col>
      <xdr:colOff>88900</xdr:colOff>
      <xdr:row>71</xdr:row>
      <xdr:rowOff>13919</xdr:rowOff>
    </xdr:to>
    <xdr:cxnSp macro="">
      <xdr:nvCxnSpPr>
        <xdr:cNvPr id="401" name="直線コネクタ 400"/>
        <xdr:cNvCxnSpPr/>
      </xdr:nvCxnSpPr>
      <xdr:spPr>
        <a:xfrm>
          <a:off x="10388600" y="12186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56350</xdr:rowOff>
    </xdr:from>
    <xdr:to>
      <xdr:col>55</xdr:col>
      <xdr:colOff>0</xdr:colOff>
      <xdr:row>78</xdr:row>
      <xdr:rowOff>61697</xdr:rowOff>
    </xdr:to>
    <xdr:cxnSp macro="">
      <xdr:nvCxnSpPr>
        <xdr:cNvPr id="402" name="直線コネクタ 401"/>
        <xdr:cNvCxnSpPr/>
      </xdr:nvCxnSpPr>
      <xdr:spPr>
        <a:xfrm>
          <a:off x="9639300" y="13429450"/>
          <a:ext cx="8382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121721</xdr:rowOff>
    </xdr:from>
    <xdr:ext cx="534377" cy="259045"/>
    <xdr:sp macro="" textlink="">
      <xdr:nvSpPr>
        <xdr:cNvPr id="403" name="商工費平均値テキスト"/>
        <xdr:cNvSpPr txBox="1"/>
      </xdr:nvSpPr>
      <xdr:spPr>
        <a:xfrm>
          <a:off x="10528300" y="1315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98844</xdr:rowOff>
    </xdr:from>
    <xdr:to>
      <xdr:col>55</xdr:col>
      <xdr:colOff>50800</xdr:colOff>
      <xdr:row>78</xdr:row>
      <xdr:rowOff>28994</xdr:rowOff>
    </xdr:to>
    <xdr:sp macro="" textlink="">
      <xdr:nvSpPr>
        <xdr:cNvPr id="404" name="フローチャート: 判断 403"/>
        <xdr:cNvSpPr/>
      </xdr:nvSpPr>
      <xdr:spPr>
        <a:xfrm>
          <a:off x="104267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142112</xdr:rowOff>
    </xdr:from>
    <xdr:to>
      <xdr:col>50</xdr:col>
      <xdr:colOff>114300</xdr:colOff>
      <xdr:row>78</xdr:row>
      <xdr:rowOff>56350</xdr:rowOff>
    </xdr:to>
    <xdr:cxnSp macro="">
      <xdr:nvCxnSpPr>
        <xdr:cNvPr id="405" name="直線コネクタ 404"/>
        <xdr:cNvCxnSpPr/>
      </xdr:nvCxnSpPr>
      <xdr:spPr>
        <a:xfrm>
          <a:off x="8750300" y="13343762"/>
          <a:ext cx="889000" cy="8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119748</xdr:rowOff>
    </xdr:from>
    <xdr:to>
      <xdr:col>50</xdr:col>
      <xdr:colOff>165100</xdr:colOff>
      <xdr:row>78</xdr:row>
      <xdr:rowOff>49898</xdr:rowOff>
    </xdr:to>
    <xdr:sp macro="" textlink="">
      <xdr:nvSpPr>
        <xdr:cNvPr id="406" name="フローチャート: 判断 405"/>
        <xdr:cNvSpPr/>
      </xdr:nvSpPr>
      <xdr:spPr>
        <a:xfrm>
          <a:off x="9588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66425</xdr:rowOff>
    </xdr:from>
    <xdr:ext cx="534377" cy="259045"/>
    <xdr:sp macro="" textlink="">
      <xdr:nvSpPr>
        <xdr:cNvPr id="407" name="テキスト ボックス 406"/>
        <xdr:cNvSpPr txBox="1"/>
      </xdr:nvSpPr>
      <xdr:spPr>
        <a:xfrm>
          <a:off x="9372111" y="130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142112</xdr:rowOff>
    </xdr:from>
    <xdr:to>
      <xdr:col>45</xdr:col>
      <xdr:colOff>177800</xdr:colOff>
      <xdr:row>78</xdr:row>
      <xdr:rowOff>115</xdr:rowOff>
    </xdr:to>
    <xdr:cxnSp macro="">
      <xdr:nvCxnSpPr>
        <xdr:cNvPr id="408" name="直線コネクタ 407"/>
        <xdr:cNvCxnSpPr/>
      </xdr:nvCxnSpPr>
      <xdr:spPr>
        <a:xfrm flipV="1">
          <a:off x="7861300" y="13343762"/>
          <a:ext cx="889000" cy="2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86043</xdr:rowOff>
    </xdr:from>
    <xdr:to>
      <xdr:col>46</xdr:col>
      <xdr:colOff>38100</xdr:colOff>
      <xdr:row>78</xdr:row>
      <xdr:rowOff>16193</xdr:rowOff>
    </xdr:to>
    <xdr:sp macro="" textlink="">
      <xdr:nvSpPr>
        <xdr:cNvPr id="409" name="フローチャート: 判断 408"/>
        <xdr:cNvSpPr/>
      </xdr:nvSpPr>
      <xdr:spPr>
        <a:xfrm>
          <a:off x="8699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32720</xdr:rowOff>
    </xdr:from>
    <xdr:ext cx="534377" cy="259045"/>
    <xdr:sp macro="" textlink="">
      <xdr:nvSpPr>
        <xdr:cNvPr id="410" name="テキスト ボックス 409"/>
        <xdr:cNvSpPr txBox="1"/>
      </xdr:nvSpPr>
      <xdr:spPr>
        <a:xfrm>
          <a:off x="8483111" y="1306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xdr:rowOff>
    </xdr:from>
    <xdr:to>
      <xdr:col>41</xdr:col>
      <xdr:colOff>50800</xdr:colOff>
      <xdr:row>78</xdr:row>
      <xdr:rowOff>17132</xdr:rowOff>
    </xdr:to>
    <xdr:cxnSp macro="">
      <xdr:nvCxnSpPr>
        <xdr:cNvPr id="411" name="直線コネクタ 410"/>
        <xdr:cNvCxnSpPr/>
      </xdr:nvCxnSpPr>
      <xdr:spPr>
        <a:xfrm flipV="1">
          <a:off x="6972300" y="13373215"/>
          <a:ext cx="889000" cy="1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47549</xdr:rowOff>
    </xdr:from>
    <xdr:to>
      <xdr:col>41</xdr:col>
      <xdr:colOff>101600</xdr:colOff>
      <xdr:row>78</xdr:row>
      <xdr:rowOff>149149</xdr:rowOff>
    </xdr:to>
    <xdr:sp macro="" textlink="">
      <xdr:nvSpPr>
        <xdr:cNvPr id="412" name="フローチャート: 判断 411"/>
        <xdr:cNvSpPr/>
      </xdr:nvSpPr>
      <xdr:spPr>
        <a:xfrm>
          <a:off x="7810500" y="1342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140276</xdr:rowOff>
    </xdr:from>
    <xdr:ext cx="469744" cy="259045"/>
    <xdr:sp macro="" textlink="">
      <xdr:nvSpPr>
        <xdr:cNvPr id="413" name="テキスト ボックス 412"/>
        <xdr:cNvSpPr txBox="1"/>
      </xdr:nvSpPr>
      <xdr:spPr>
        <a:xfrm>
          <a:off x="7626428" y="1351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49771</xdr:rowOff>
    </xdr:from>
    <xdr:to>
      <xdr:col>36</xdr:col>
      <xdr:colOff>165100</xdr:colOff>
      <xdr:row>78</xdr:row>
      <xdr:rowOff>151371</xdr:rowOff>
    </xdr:to>
    <xdr:sp macro="" textlink="">
      <xdr:nvSpPr>
        <xdr:cNvPr id="414" name="フローチャート: 判断 413"/>
        <xdr:cNvSpPr/>
      </xdr:nvSpPr>
      <xdr:spPr>
        <a:xfrm>
          <a:off x="6921500" y="1342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142498</xdr:rowOff>
    </xdr:from>
    <xdr:ext cx="469744" cy="259045"/>
    <xdr:sp macro="" textlink="">
      <xdr:nvSpPr>
        <xdr:cNvPr id="415" name="テキスト ボックス 414"/>
        <xdr:cNvSpPr txBox="1"/>
      </xdr:nvSpPr>
      <xdr:spPr>
        <a:xfrm>
          <a:off x="6737428" y="1351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10897</xdr:rowOff>
    </xdr:from>
    <xdr:to>
      <xdr:col>55</xdr:col>
      <xdr:colOff>50800</xdr:colOff>
      <xdr:row>78</xdr:row>
      <xdr:rowOff>112497</xdr:rowOff>
    </xdr:to>
    <xdr:sp macro="" textlink="">
      <xdr:nvSpPr>
        <xdr:cNvPr id="421" name="楕円 420"/>
        <xdr:cNvSpPr/>
      </xdr:nvSpPr>
      <xdr:spPr>
        <a:xfrm>
          <a:off x="10426700" y="133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160774</xdr:rowOff>
    </xdr:from>
    <xdr:ext cx="534377" cy="259045"/>
    <xdr:sp macro="" textlink="">
      <xdr:nvSpPr>
        <xdr:cNvPr id="422" name="商工費該当値テキスト"/>
        <xdr:cNvSpPr txBox="1"/>
      </xdr:nvSpPr>
      <xdr:spPr>
        <a:xfrm>
          <a:off x="10528300" y="133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5550</xdr:rowOff>
    </xdr:from>
    <xdr:to>
      <xdr:col>50</xdr:col>
      <xdr:colOff>165100</xdr:colOff>
      <xdr:row>78</xdr:row>
      <xdr:rowOff>107150</xdr:rowOff>
    </xdr:to>
    <xdr:sp macro="" textlink="">
      <xdr:nvSpPr>
        <xdr:cNvPr id="423" name="楕円 422"/>
        <xdr:cNvSpPr/>
      </xdr:nvSpPr>
      <xdr:spPr>
        <a:xfrm>
          <a:off x="9588500" y="133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98277</xdr:rowOff>
    </xdr:from>
    <xdr:ext cx="534377" cy="259045"/>
    <xdr:sp macro="" textlink="">
      <xdr:nvSpPr>
        <xdr:cNvPr id="424" name="テキスト ボックス 423"/>
        <xdr:cNvSpPr txBox="1"/>
      </xdr:nvSpPr>
      <xdr:spPr>
        <a:xfrm>
          <a:off x="9372111" y="13471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91312</xdr:rowOff>
    </xdr:from>
    <xdr:to>
      <xdr:col>46</xdr:col>
      <xdr:colOff>38100</xdr:colOff>
      <xdr:row>78</xdr:row>
      <xdr:rowOff>21462</xdr:rowOff>
    </xdr:to>
    <xdr:sp macro="" textlink="">
      <xdr:nvSpPr>
        <xdr:cNvPr id="425" name="楕円 424"/>
        <xdr:cNvSpPr/>
      </xdr:nvSpPr>
      <xdr:spPr>
        <a:xfrm>
          <a:off x="8699500" y="132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12589</xdr:rowOff>
    </xdr:from>
    <xdr:ext cx="534377" cy="259045"/>
    <xdr:sp macro="" textlink="">
      <xdr:nvSpPr>
        <xdr:cNvPr id="426" name="テキスト ボックス 425"/>
        <xdr:cNvSpPr txBox="1"/>
      </xdr:nvSpPr>
      <xdr:spPr>
        <a:xfrm>
          <a:off x="8483111" y="1338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120765</xdr:rowOff>
    </xdr:from>
    <xdr:to>
      <xdr:col>41</xdr:col>
      <xdr:colOff>101600</xdr:colOff>
      <xdr:row>78</xdr:row>
      <xdr:rowOff>50915</xdr:rowOff>
    </xdr:to>
    <xdr:sp macro="" textlink="">
      <xdr:nvSpPr>
        <xdr:cNvPr id="427" name="楕円 426"/>
        <xdr:cNvSpPr/>
      </xdr:nvSpPr>
      <xdr:spPr>
        <a:xfrm>
          <a:off x="7810500" y="133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67442</xdr:rowOff>
    </xdr:from>
    <xdr:ext cx="534377" cy="259045"/>
    <xdr:sp macro="" textlink="">
      <xdr:nvSpPr>
        <xdr:cNvPr id="428" name="テキスト ボックス 427"/>
        <xdr:cNvSpPr txBox="1"/>
      </xdr:nvSpPr>
      <xdr:spPr>
        <a:xfrm>
          <a:off x="7594111" y="130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137782</xdr:rowOff>
    </xdr:from>
    <xdr:to>
      <xdr:col>36</xdr:col>
      <xdr:colOff>165100</xdr:colOff>
      <xdr:row>78</xdr:row>
      <xdr:rowOff>67932</xdr:rowOff>
    </xdr:to>
    <xdr:sp macro="" textlink="">
      <xdr:nvSpPr>
        <xdr:cNvPr id="429" name="楕円 428"/>
        <xdr:cNvSpPr/>
      </xdr:nvSpPr>
      <xdr:spPr>
        <a:xfrm>
          <a:off x="6921500" y="1333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84459</xdr:rowOff>
    </xdr:from>
    <xdr:ext cx="534377" cy="259045"/>
    <xdr:sp macro="" textlink="">
      <xdr:nvSpPr>
        <xdr:cNvPr id="430" name="テキスト ボックス 429"/>
        <xdr:cNvSpPr txBox="1"/>
      </xdr:nvSpPr>
      <xdr:spPr>
        <a:xfrm>
          <a:off x="6705111" y="1311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1" name="直線コネクタ 440"/>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2" name="テキスト ボックス 441"/>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4" name="テキスト ボックス 44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5" name="直線コネクタ 44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6" name="テキスト ボックス 445"/>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12547</xdr:rowOff>
    </xdr:from>
    <xdr:to>
      <xdr:col>54</xdr:col>
      <xdr:colOff>189865</xdr:colOff>
      <xdr:row>98</xdr:row>
      <xdr:rowOff>12443</xdr:rowOff>
    </xdr:to>
    <xdr:cxnSp macro="">
      <xdr:nvCxnSpPr>
        <xdr:cNvPr id="450" name="直線コネクタ 449"/>
        <xdr:cNvCxnSpPr/>
      </xdr:nvCxnSpPr>
      <xdr:spPr>
        <a:xfrm flipV="1">
          <a:off x="10475595" y="15614497"/>
          <a:ext cx="1270" cy="1200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43951</xdr:rowOff>
    </xdr:from>
    <xdr:ext cx="534377" cy="259045"/>
    <xdr:sp macro="" textlink="">
      <xdr:nvSpPr>
        <xdr:cNvPr id="451" name="土木費最小値テキスト"/>
        <xdr:cNvSpPr txBox="1"/>
      </xdr:nvSpPr>
      <xdr:spPr>
        <a:xfrm>
          <a:off x="10528300" y="168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12443</xdr:rowOff>
    </xdr:from>
    <xdr:to>
      <xdr:col>55</xdr:col>
      <xdr:colOff>88900</xdr:colOff>
      <xdr:row>98</xdr:row>
      <xdr:rowOff>12443</xdr:rowOff>
    </xdr:to>
    <xdr:cxnSp macro="">
      <xdr:nvCxnSpPr>
        <xdr:cNvPr id="452" name="直線コネクタ 451"/>
        <xdr:cNvCxnSpPr/>
      </xdr:nvCxnSpPr>
      <xdr:spPr>
        <a:xfrm>
          <a:off x="10388600" y="16814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130674</xdr:rowOff>
    </xdr:from>
    <xdr:ext cx="690189" cy="259045"/>
    <xdr:sp macro="" textlink="">
      <xdr:nvSpPr>
        <xdr:cNvPr id="453" name="土木費最大値テキスト"/>
        <xdr:cNvSpPr txBox="1"/>
      </xdr:nvSpPr>
      <xdr:spPr>
        <a:xfrm>
          <a:off x="10528300" y="153897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2,122,491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12547</xdr:rowOff>
    </xdr:from>
    <xdr:to>
      <xdr:col>55</xdr:col>
      <xdr:colOff>88900</xdr:colOff>
      <xdr:row>91</xdr:row>
      <xdr:rowOff>12547</xdr:rowOff>
    </xdr:to>
    <xdr:cxnSp macro="">
      <xdr:nvCxnSpPr>
        <xdr:cNvPr id="454" name="直線コネクタ 453"/>
        <xdr:cNvCxnSpPr/>
      </xdr:nvCxnSpPr>
      <xdr:spPr>
        <a:xfrm>
          <a:off x="10388600" y="15614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169129</xdr:rowOff>
    </xdr:from>
    <xdr:to>
      <xdr:col>55</xdr:col>
      <xdr:colOff>0</xdr:colOff>
      <xdr:row>97</xdr:row>
      <xdr:rowOff>169447</xdr:rowOff>
    </xdr:to>
    <xdr:cxnSp macro="">
      <xdr:nvCxnSpPr>
        <xdr:cNvPr id="455" name="直線コネクタ 454"/>
        <xdr:cNvCxnSpPr/>
      </xdr:nvCxnSpPr>
      <xdr:spPr>
        <a:xfrm flipV="1">
          <a:off x="9639300" y="16799779"/>
          <a:ext cx="8382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132852</xdr:rowOff>
    </xdr:from>
    <xdr:ext cx="534377" cy="259045"/>
    <xdr:sp macro="" textlink="">
      <xdr:nvSpPr>
        <xdr:cNvPr id="456" name="土木費平均値テキスト"/>
        <xdr:cNvSpPr txBox="1"/>
      </xdr:nvSpPr>
      <xdr:spPr>
        <a:xfrm>
          <a:off x="10528300" y="1659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109975</xdr:rowOff>
    </xdr:from>
    <xdr:to>
      <xdr:col>55</xdr:col>
      <xdr:colOff>50800</xdr:colOff>
      <xdr:row>98</xdr:row>
      <xdr:rowOff>40125</xdr:rowOff>
    </xdr:to>
    <xdr:sp macro="" textlink="">
      <xdr:nvSpPr>
        <xdr:cNvPr id="457" name="フローチャート: 判断 456"/>
        <xdr:cNvSpPr/>
      </xdr:nvSpPr>
      <xdr:spPr>
        <a:xfrm>
          <a:off x="10426700" y="1674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169447</xdr:rowOff>
    </xdr:from>
    <xdr:to>
      <xdr:col>50</xdr:col>
      <xdr:colOff>114300</xdr:colOff>
      <xdr:row>97</xdr:row>
      <xdr:rowOff>169697</xdr:rowOff>
    </xdr:to>
    <xdr:cxnSp macro="">
      <xdr:nvCxnSpPr>
        <xdr:cNvPr id="458" name="直線コネクタ 457"/>
        <xdr:cNvCxnSpPr/>
      </xdr:nvCxnSpPr>
      <xdr:spPr>
        <a:xfrm flipV="1">
          <a:off x="8750300" y="16800097"/>
          <a:ext cx="889000" cy="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111297</xdr:rowOff>
    </xdr:from>
    <xdr:to>
      <xdr:col>50</xdr:col>
      <xdr:colOff>165100</xdr:colOff>
      <xdr:row>98</xdr:row>
      <xdr:rowOff>41447</xdr:rowOff>
    </xdr:to>
    <xdr:sp macro="" textlink="">
      <xdr:nvSpPr>
        <xdr:cNvPr id="459" name="フローチャート: 判断 458"/>
        <xdr:cNvSpPr/>
      </xdr:nvSpPr>
      <xdr:spPr>
        <a:xfrm>
          <a:off x="9588500" y="167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57974</xdr:rowOff>
    </xdr:from>
    <xdr:ext cx="534377" cy="259045"/>
    <xdr:sp macro="" textlink="">
      <xdr:nvSpPr>
        <xdr:cNvPr id="460" name="テキスト ボックス 459"/>
        <xdr:cNvSpPr txBox="1"/>
      </xdr:nvSpPr>
      <xdr:spPr>
        <a:xfrm>
          <a:off x="9372111" y="1651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169697</xdr:rowOff>
    </xdr:from>
    <xdr:to>
      <xdr:col>45</xdr:col>
      <xdr:colOff>177800</xdr:colOff>
      <xdr:row>98</xdr:row>
      <xdr:rowOff>2688</xdr:rowOff>
    </xdr:to>
    <xdr:cxnSp macro="">
      <xdr:nvCxnSpPr>
        <xdr:cNvPr id="461" name="直線コネクタ 460"/>
        <xdr:cNvCxnSpPr/>
      </xdr:nvCxnSpPr>
      <xdr:spPr>
        <a:xfrm flipV="1">
          <a:off x="7861300" y="16800347"/>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102115</xdr:rowOff>
    </xdr:from>
    <xdr:to>
      <xdr:col>46</xdr:col>
      <xdr:colOff>38100</xdr:colOff>
      <xdr:row>98</xdr:row>
      <xdr:rowOff>32265</xdr:rowOff>
    </xdr:to>
    <xdr:sp macro="" textlink="">
      <xdr:nvSpPr>
        <xdr:cNvPr id="462" name="フローチャート: 判断 461"/>
        <xdr:cNvSpPr/>
      </xdr:nvSpPr>
      <xdr:spPr>
        <a:xfrm>
          <a:off x="8699500" y="1673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48792</xdr:rowOff>
    </xdr:from>
    <xdr:ext cx="534377" cy="259045"/>
    <xdr:sp macro="" textlink="">
      <xdr:nvSpPr>
        <xdr:cNvPr id="463" name="テキスト ボックス 462"/>
        <xdr:cNvSpPr txBox="1"/>
      </xdr:nvSpPr>
      <xdr:spPr>
        <a:xfrm>
          <a:off x="8483111" y="1650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169698</xdr:rowOff>
    </xdr:from>
    <xdr:to>
      <xdr:col>41</xdr:col>
      <xdr:colOff>50800</xdr:colOff>
      <xdr:row>98</xdr:row>
      <xdr:rowOff>2688</xdr:rowOff>
    </xdr:to>
    <xdr:cxnSp macro="">
      <xdr:nvCxnSpPr>
        <xdr:cNvPr id="464" name="直線コネクタ 463"/>
        <xdr:cNvCxnSpPr/>
      </xdr:nvCxnSpPr>
      <xdr:spPr>
        <a:xfrm>
          <a:off x="6972300" y="16800348"/>
          <a:ext cx="889000" cy="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111142</xdr:rowOff>
    </xdr:from>
    <xdr:to>
      <xdr:col>41</xdr:col>
      <xdr:colOff>101600</xdr:colOff>
      <xdr:row>98</xdr:row>
      <xdr:rowOff>41292</xdr:rowOff>
    </xdr:to>
    <xdr:sp macro="" textlink="">
      <xdr:nvSpPr>
        <xdr:cNvPr id="465" name="フローチャート: 判断 464"/>
        <xdr:cNvSpPr/>
      </xdr:nvSpPr>
      <xdr:spPr>
        <a:xfrm>
          <a:off x="7810500" y="1674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57819</xdr:rowOff>
    </xdr:from>
    <xdr:ext cx="534377" cy="259045"/>
    <xdr:sp macro="" textlink="">
      <xdr:nvSpPr>
        <xdr:cNvPr id="466" name="テキスト ボックス 465"/>
        <xdr:cNvSpPr txBox="1"/>
      </xdr:nvSpPr>
      <xdr:spPr>
        <a:xfrm>
          <a:off x="7594111" y="1651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115672</xdr:rowOff>
    </xdr:from>
    <xdr:to>
      <xdr:col>36</xdr:col>
      <xdr:colOff>165100</xdr:colOff>
      <xdr:row>98</xdr:row>
      <xdr:rowOff>45822</xdr:rowOff>
    </xdr:to>
    <xdr:sp macro="" textlink="">
      <xdr:nvSpPr>
        <xdr:cNvPr id="467" name="フローチャート: 判断 466"/>
        <xdr:cNvSpPr/>
      </xdr:nvSpPr>
      <xdr:spPr>
        <a:xfrm>
          <a:off x="6921500" y="1674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62349</xdr:rowOff>
    </xdr:from>
    <xdr:ext cx="534377" cy="259045"/>
    <xdr:sp macro="" textlink="">
      <xdr:nvSpPr>
        <xdr:cNvPr id="468" name="テキスト ボックス 467"/>
        <xdr:cNvSpPr txBox="1"/>
      </xdr:nvSpPr>
      <xdr:spPr>
        <a:xfrm>
          <a:off x="6705111" y="1652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118329</xdr:rowOff>
    </xdr:from>
    <xdr:to>
      <xdr:col>55</xdr:col>
      <xdr:colOff>50800</xdr:colOff>
      <xdr:row>98</xdr:row>
      <xdr:rowOff>48479</xdr:rowOff>
    </xdr:to>
    <xdr:sp macro="" textlink="">
      <xdr:nvSpPr>
        <xdr:cNvPr id="474" name="楕円 473"/>
        <xdr:cNvSpPr/>
      </xdr:nvSpPr>
      <xdr:spPr>
        <a:xfrm>
          <a:off x="10426700" y="1674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88401</xdr:rowOff>
    </xdr:from>
    <xdr:ext cx="534377" cy="259045"/>
    <xdr:sp macro="" textlink="">
      <xdr:nvSpPr>
        <xdr:cNvPr id="475" name="土木費該当値テキスト"/>
        <xdr:cNvSpPr txBox="1"/>
      </xdr:nvSpPr>
      <xdr:spPr>
        <a:xfrm>
          <a:off x="10528300" y="167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118647</xdr:rowOff>
    </xdr:from>
    <xdr:to>
      <xdr:col>50</xdr:col>
      <xdr:colOff>165100</xdr:colOff>
      <xdr:row>98</xdr:row>
      <xdr:rowOff>48797</xdr:rowOff>
    </xdr:to>
    <xdr:sp macro="" textlink="">
      <xdr:nvSpPr>
        <xdr:cNvPr id="476" name="楕円 475"/>
        <xdr:cNvSpPr/>
      </xdr:nvSpPr>
      <xdr:spPr>
        <a:xfrm>
          <a:off x="9588500" y="1674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39924</xdr:rowOff>
    </xdr:from>
    <xdr:ext cx="534377" cy="259045"/>
    <xdr:sp macro="" textlink="">
      <xdr:nvSpPr>
        <xdr:cNvPr id="477" name="テキスト ボックス 476"/>
        <xdr:cNvSpPr txBox="1"/>
      </xdr:nvSpPr>
      <xdr:spPr>
        <a:xfrm>
          <a:off x="9372111" y="1684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118897</xdr:rowOff>
    </xdr:from>
    <xdr:to>
      <xdr:col>46</xdr:col>
      <xdr:colOff>38100</xdr:colOff>
      <xdr:row>98</xdr:row>
      <xdr:rowOff>49047</xdr:rowOff>
    </xdr:to>
    <xdr:sp macro="" textlink="">
      <xdr:nvSpPr>
        <xdr:cNvPr id="478" name="楕円 477"/>
        <xdr:cNvSpPr/>
      </xdr:nvSpPr>
      <xdr:spPr>
        <a:xfrm>
          <a:off x="8699500" y="1674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40174</xdr:rowOff>
    </xdr:from>
    <xdr:ext cx="534377" cy="259045"/>
    <xdr:sp macro="" textlink="">
      <xdr:nvSpPr>
        <xdr:cNvPr id="479" name="テキスト ボックス 478"/>
        <xdr:cNvSpPr txBox="1"/>
      </xdr:nvSpPr>
      <xdr:spPr>
        <a:xfrm>
          <a:off x="8483111" y="1684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123338</xdr:rowOff>
    </xdr:from>
    <xdr:to>
      <xdr:col>41</xdr:col>
      <xdr:colOff>101600</xdr:colOff>
      <xdr:row>98</xdr:row>
      <xdr:rowOff>53488</xdr:rowOff>
    </xdr:to>
    <xdr:sp macro="" textlink="">
      <xdr:nvSpPr>
        <xdr:cNvPr id="480" name="楕円 479"/>
        <xdr:cNvSpPr/>
      </xdr:nvSpPr>
      <xdr:spPr>
        <a:xfrm>
          <a:off x="7810500" y="1675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44615</xdr:rowOff>
    </xdr:from>
    <xdr:ext cx="534377" cy="259045"/>
    <xdr:sp macro="" textlink="">
      <xdr:nvSpPr>
        <xdr:cNvPr id="481" name="テキスト ボックス 480"/>
        <xdr:cNvSpPr txBox="1"/>
      </xdr:nvSpPr>
      <xdr:spPr>
        <a:xfrm>
          <a:off x="7594111" y="1684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118898</xdr:rowOff>
    </xdr:from>
    <xdr:to>
      <xdr:col>36</xdr:col>
      <xdr:colOff>165100</xdr:colOff>
      <xdr:row>98</xdr:row>
      <xdr:rowOff>49048</xdr:rowOff>
    </xdr:to>
    <xdr:sp macro="" textlink="">
      <xdr:nvSpPr>
        <xdr:cNvPr id="482" name="楕円 481"/>
        <xdr:cNvSpPr/>
      </xdr:nvSpPr>
      <xdr:spPr>
        <a:xfrm>
          <a:off x="6921500" y="1674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40175</xdr:rowOff>
    </xdr:from>
    <xdr:ext cx="534377" cy="259045"/>
    <xdr:sp macro="" textlink="">
      <xdr:nvSpPr>
        <xdr:cNvPr id="483" name="テキスト ボックス 482"/>
        <xdr:cNvSpPr txBox="1"/>
      </xdr:nvSpPr>
      <xdr:spPr>
        <a:xfrm>
          <a:off x="6705111" y="1684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4" name="直線コネクタ 49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5" name="テキスト ボックス 49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6" name="直線コネクタ 49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7" name="テキスト ボックス 49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8" name="直線コネクタ 49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9" name="テキスト ボックス 49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0" name="直線コネクタ 49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1" name="テキスト ボックス 50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2" name="直線コネクタ 50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3" name="テキスト ボックス 50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4" name="直線コネクタ 50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5" name="テキスト ボックス 50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166430</xdr:rowOff>
    </xdr:from>
    <xdr:to>
      <xdr:col>85</xdr:col>
      <xdr:colOff>126364</xdr:colOff>
      <xdr:row>38</xdr:row>
      <xdr:rowOff>33254</xdr:rowOff>
    </xdr:to>
    <xdr:cxnSp macro="">
      <xdr:nvCxnSpPr>
        <xdr:cNvPr id="509" name="直線コネクタ 508"/>
        <xdr:cNvCxnSpPr/>
      </xdr:nvCxnSpPr>
      <xdr:spPr>
        <a:xfrm flipV="1">
          <a:off x="16317595" y="5309930"/>
          <a:ext cx="1269" cy="123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37081</xdr:rowOff>
    </xdr:from>
    <xdr:ext cx="534377" cy="259045"/>
    <xdr:sp macro="" textlink="">
      <xdr:nvSpPr>
        <xdr:cNvPr id="510" name="消防費最小値テキスト"/>
        <xdr:cNvSpPr txBox="1"/>
      </xdr:nvSpPr>
      <xdr:spPr>
        <a:xfrm>
          <a:off x="16370300" y="655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33254</xdr:rowOff>
    </xdr:from>
    <xdr:to>
      <xdr:col>86</xdr:col>
      <xdr:colOff>25400</xdr:colOff>
      <xdr:row>38</xdr:row>
      <xdr:rowOff>33254</xdr:rowOff>
    </xdr:to>
    <xdr:cxnSp macro="">
      <xdr:nvCxnSpPr>
        <xdr:cNvPr id="511" name="直線コネクタ 510"/>
        <xdr:cNvCxnSpPr/>
      </xdr:nvCxnSpPr>
      <xdr:spPr>
        <a:xfrm>
          <a:off x="16230600" y="6548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113107</xdr:rowOff>
    </xdr:from>
    <xdr:ext cx="534377" cy="259045"/>
    <xdr:sp macro="" textlink="">
      <xdr:nvSpPr>
        <xdr:cNvPr id="512" name="消防費最大値テキスト"/>
        <xdr:cNvSpPr txBox="1"/>
      </xdr:nvSpPr>
      <xdr:spPr>
        <a:xfrm>
          <a:off x="16370300" y="5085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90,363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166430</xdr:rowOff>
    </xdr:from>
    <xdr:to>
      <xdr:col>86</xdr:col>
      <xdr:colOff>25400</xdr:colOff>
      <xdr:row>30</xdr:row>
      <xdr:rowOff>166430</xdr:rowOff>
    </xdr:to>
    <xdr:cxnSp macro="">
      <xdr:nvCxnSpPr>
        <xdr:cNvPr id="513" name="直線コネクタ 512"/>
        <xdr:cNvCxnSpPr/>
      </xdr:nvCxnSpPr>
      <xdr:spPr>
        <a:xfrm>
          <a:off x="16230600" y="530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14607</xdr:rowOff>
    </xdr:from>
    <xdr:to>
      <xdr:col>85</xdr:col>
      <xdr:colOff>127000</xdr:colOff>
      <xdr:row>37</xdr:row>
      <xdr:rowOff>51460</xdr:rowOff>
    </xdr:to>
    <xdr:cxnSp macro="">
      <xdr:nvCxnSpPr>
        <xdr:cNvPr id="514" name="直線コネクタ 513"/>
        <xdr:cNvCxnSpPr/>
      </xdr:nvCxnSpPr>
      <xdr:spPr>
        <a:xfrm flipV="1">
          <a:off x="15481300" y="6358257"/>
          <a:ext cx="838200" cy="3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152549</xdr:rowOff>
    </xdr:from>
    <xdr:ext cx="534377" cy="259045"/>
    <xdr:sp macro="" textlink="">
      <xdr:nvSpPr>
        <xdr:cNvPr id="515" name="消防費平均値テキスト"/>
        <xdr:cNvSpPr txBox="1"/>
      </xdr:nvSpPr>
      <xdr:spPr>
        <a:xfrm>
          <a:off x="16370300" y="6153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129672</xdr:rowOff>
    </xdr:from>
    <xdr:to>
      <xdr:col>85</xdr:col>
      <xdr:colOff>177800</xdr:colOff>
      <xdr:row>37</xdr:row>
      <xdr:rowOff>59822</xdr:rowOff>
    </xdr:to>
    <xdr:sp macro="" textlink="">
      <xdr:nvSpPr>
        <xdr:cNvPr id="516" name="フローチャート: 判断 515"/>
        <xdr:cNvSpPr/>
      </xdr:nvSpPr>
      <xdr:spPr>
        <a:xfrm>
          <a:off x="16268700" y="630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51460</xdr:rowOff>
    </xdr:from>
    <xdr:to>
      <xdr:col>81</xdr:col>
      <xdr:colOff>50800</xdr:colOff>
      <xdr:row>37</xdr:row>
      <xdr:rowOff>60229</xdr:rowOff>
    </xdr:to>
    <xdr:cxnSp macro="">
      <xdr:nvCxnSpPr>
        <xdr:cNvPr id="517" name="直線コネクタ 516"/>
        <xdr:cNvCxnSpPr/>
      </xdr:nvCxnSpPr>
      <xdr:spPr>
        <a:xfrm flipV="1">
          <a:off x="14592300" y="6395110"/>
          <a:ext cx="889000" cy="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144874</xdr:rowOff>
    </xdr:from>
    <xdr:to>
      <xdr:col>81</xdr:col>
      <xdr:colOff>101600</xdr:colOff>
      <xdr:row>37</xdr:row>
      <xdr:rowOff>75024</xdr:rowOff>
    </xdr:to>
    <xdr:sp macro="" textlink="">
      <xdr:nvSpPr>
        <xdr:cNvPr id="518" name="フローチャート: 判断 517"/>
        <xdr:cNvSpPr/>
      </xdr:nvSpPr>
      <xdr:spPr>
        <a:xfrm>
          <a:off x="154305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91551</xdr:rowOff>
    </xdr:from>
    <xdr:ext cx="534377" cy="259045"/>
    <xdr:sp macro="" textlink="">
      <xdr:nvSpPr>
        <xdr:cNvPr id="519" name="テキスト ボックス 518"/>
        <xdr:cNvSpPr txBox="1"/>
      </xdr:nvSpPr>
      <xdr:spPr>
        <a:xfrm>
          <a:off x="15214111" y="6092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47558</xdr:rowOff>
    </xdr:from>
    <xdr:to>
      <xdr:col>76</xdr:col>
      <xdr:colOff>114300</xdr:colOff>
      <xdr:row>37</xdr:row>
      <xdr:rowOff>60229</xdr:rowOff>
    </xdr:to>
    <xdr:cxnSp macro="">
      <xdr:nvCxnSpPr>
        <xdr:cNvPr id="520" name="直線コネクタ 519"/>
        <xdr:cNvCxnSpPr/>
      </xdr:nvCxnSpPr>
      <xdr:spPr>
        <a:xfrm>
          <a:off x="13703300" y="6391208"/>
          <a:ext cx="889000" cy="1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164077</xdr:rowOff>
    </xdr:from>
    <xdr:to>
      <xdr:col>76</xdr:col>
      <xdr:colOff>165100</xdr:colOff>
      <xdr:row>37</xdr:row>
      <xdr:rowOff>94227</xdr:rowOff>
    </xdr:to>
    <xdr:sp macro="" textlink="">
      <xdr:nvSpPr>
        <xdr:cNvPr id="521" name="フローチャート: 判断 520"/>
        <xdr:cNvSpPr/>
      </xdr:nvSpPr>
      <xdr:spPr>
        <a:xfrm>
          <a:off x="14541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110754</xdr:rowOff>
    </xdr:from>
    <xdr:ext cx="534377" cy="259045"/>
    <xdr:sp macro="" textlink="">
      <xdr:nvSpPr>
        <xdr:cNvPr id="522" name="テキスト ボックス 521"/>
        <xdr:cNvSpPr txBox="1"/>
      </xdr:nvSpPr>
      <xdr:spPr>
        <a:xfrm>
          <a:off x="14325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47558</xdr:rowOff>
    </xdr:from>
    <xdr:to>
      <xdr:col>71</xdr:col>
      <xdr:colOff>177800</xdr:colOff>
      <xdr:row>37</xdr:row>
      <xdr:rowOff>71088</xdr:rowOff>
    </xdr:to>
    <xdr:cxnSp macro="">
      <xdr:nvCxnSpPr>
        <xdr:cNvPr id="523" name="直線コネクタ 522"/>
        <xdr:cNvCxnSpPr/>
      </xdr:nvCxnSpPr>
      <xdr:spPr>
        <a:xfrm flipV="1">
          <a:off x="12814300" y="6391208"/>
          <a:ext cx="889000" cy="2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2571</xdr:rowOff>
    </xdr:from>
    <xdr:to>
      <xdr:col>72</xdr:col>
      <xdr:colOff>38100</xdr:colOff>
      <xdr:row>37</xdr:row>
      <xdr:rowOff>104171</xdr:rowOff>
    </xdr:to>
    <xdr:sp macro="" textlink="">
      <xdr:nvSpPr>
        <xdr:cNvPr id="524" name="フローチャート: 判断 523"/>
        <xdr:cNvSpPr/>
      </xdr:nvSpPr>
      <xdr:spPr>
        <a:xfrm>
          <a:off x="13652500" y="634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95298</xdr:rowOff>
    </xdr:from>
    <xdr:ext cx="534377" cy="259045"/>
    <xdr:sp macro="" textlink="">
      <xdr:nvSpPr>
        <xdr:cNvPr id="525" name="テキスト ボックス 524"/>
        <xdr:cNvSpPr txBox="1"/>
      </xdr:nvSpPr>
      <xdr:spPr>
        <a:xfrm>
          <a:off x="13436111" y="643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19193</xdr:rowOff>
    </xdr:from>
    <xdr:to>
      <xdr:col>67</xdr:col>
      <xdr:colOff>101600</xdr:colOff>
      <xdr:row>37</xdr:row>
      <xdr:rowOff>120793</xdr:rowOff>
    </xdr:to>
    <xdr:sp macro="" textlink="">
      <xdr:nvSpPr>
        <xdr:cNvPr id="526" name="フローチャート: 判断 525"/>
        <xdr:cNvSpPr/>
      </xdr:nvSpPr>
      <xdr:spPr>
        <a:xfrm>
          <a:off x="12763500" y="636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137320</xdr:rowOff>
    </xdr:from>
    <xdr:ext cx="534377" cy="259045"/>
    <xdr:sp macro="" textlink="">
      <xdr:nvSpPr>
        <xdr:cNvPr id="527" name="テキスト ボックス 526"/>
        <xdr:cNvSpPr txBox="1"/>
      </xdr:nvSpPr>
      <xdr:spPr>
        <a:xfrm>
          <a:off x="12547111" y="613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135257</xdr:rowOff>
    </xdr:from>
    <xdr:to>
      <xdr:col>85</xdr:col>
      <xdr:colOff>177800</xdr:colOff>
      <xdr:row>37</xdr:row>
      <xdr:rowOff>65407</xdr:rowOff>
    </xdr:to>
    <xdr:sp macro="" textlink="">
      <xdr:nvSpPr>
        <xdr:cNvPr id="533" name="楕円 532"/>
        <xdr:cNvSpPr/>
      </xdr:nvSpPr>
      <xdr:spPr>
        <a:xfrm>
          <a:off x="16268700" y="6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113684</xdr:rowOff>
    </xdr:from>
    <xdr:ext cx="534377" cy="259045"/>
    <xdr:sp macro="" textlink="">
      <xdr:nvSpPr>
        <xdr:cNvPr id="534" name="消防費該当値テキスト"/>
        <xdr:cNvSpPr txBox="1"/>
      </xdr:nvSpPr>
      <xdr:spPr>
        <a:xfrm>
          <a:off x="16370300" y="628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660</xdr:rowOff>
    </xdr:from>
    <xdr:to>
      <xdr:col>81</xdr:col>
      <xdr:colOff>101600</xdr:colOff>
      <xdr:row>37</xdr:row>
      <xdr:rowOff>102260</xdr:rowOff>
    </xdr:to>
    <xdr:sp macro="" textlink="">
      <xdr:nvSpPr>
        <xdr:cNvPr id="535" name="楕円 534"/>
        <xdr:cNvSpPr/>
      </xdr:nvSpPr>
      <xdr:spPr>
        <a:xfrm>
          <a:off x="15430500" y="63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93387</xdr:rowOff>
    </xdr:from>
    <xdr:ext cx="534377" cy="259045"/>
    <xdr:sp macro="" textlink="">
      <xdr:nvSpPr>
        <xdr:cNvPr id="536" name="テキスト ボックス 535"/>
        <xdr:cNvSpPr txBox="1"/>
      </xdr:nvSpPr>
      <xdr:spPr>
        <a:xfrm>
          <a:off x="15214111" y="643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9429</xdr:rowOff>
    </xdr:from>
    <xdr:to>
      <xdr:col>76</xdr:col>
      <xdr:colOff>165100</xdr:colOff>
      <xdr:row>37</xdr:row>
      <xdr:rowOff>111029</xdr:rowOff>
    </xdr:to>
    <xdr:sp macro="" textlink="">
      <xdr:nvSpPr>
        <xdr:cNvPr id="537" name="楕円 536"/>
        <xdr:cNvSpPr/>
      </xdr:nvSpPr>
      <xdr:spPr>
        <a:xfrm>
          <a:off x="14541500" y="635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102156</xdr:rowOff>
    </xdr:from>
    <xdr:ext cx="534377" cy="259045"/>
    <xdr:sp macro="" textlink="">
      <xdr:nvSpPr>
        <xdr:cNvPr id="538" name="テキスト ボックス 537"/>
        <xdr:cNvSpPr txBox="1"/>
      </xdr:nvSpPr>
      <xdr:spPr>
        <a:xfrm>
          <a:off x="14325111" y="644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168208</xdr:rowOff>
    </xdr:from>
    <xdr:to>
      <xdr:col>72</xdr:col>
      <xdr:colOff>38100</xdr:colOff>
      <xdr:row>37</xdr:row>
      <xdr:rowOff>98358</xdr:rowOff>
    </xdr:to>
    <xdr:sp macro="" textlink="">
      <xdr:nvSpPr>
        <xdr:cNvPr id="539" name="楕円 538"/>
        <xdr:cNvSpPr/>
      </xdr:nvSpPr>
      <xdr:spPr>
        <a:xfrm>
          <a:off x="13652500" y="634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114885</xdr:rowOff>
    </xdr:from>
    <xdr:ext cx="534377" cy="259045"/>
    <xdr:sp macro="" textlink="">
      <xdr:nvSpPr>
        <xdr:cNvPr id="540" name="テキスト ボックス 539"/>
        <xdr:cNvSpPr txBox="1"/>
      </xdr:nvSpPr>
      <xdr:spPr>
        <a:xfrm>
          <a:off x="13436111" y="611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20288</xdr:rowOff>
    </xdr:from>
    <xdr:to>
      <xdr:col>67</xdr:col>
      <xdr:colOff>101600</xdr:colOff>
      <xdr:row>37</xdr:row>
      <xdr:rowOff>121888</xdr:rowOff>
    </xdr:to>
    <xdr:sp macro="" textlink="">
      <xdr:nvSpPr>
        <xdr:cNvPr id="541" name="楕円 540"/>
        <xdr:cNvSpPr/>
      </xdr:nvSpPr>
      <xdr:spPr>
        <a:xfrm>
          <a:off x="12763500" y="636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113015</xdr:rowOff>
    </xdr:from>
    <xdr:ext cx="534377" cy="259045"/>
    <xdr:sp macro="" textlink="">
      <xdr:nvSpPr>
        <xdr:cNvPr id="542" name="テキスト ボックス 541"/>
        <xdr:cNvSpPr txBox="1"/>
      </xdr:nvSpPr>
      <xdr:spPr>
        <a:xfrm>
          <a:off x="12547111" y="645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7" name="テキスト ボックス 55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124473</xdr:rowOff>
    </xdr:from>
    <xdr:to>
      <xdr:col>85</xdr:col>
      <xdr:colOff>126364</xdr:colOff>
      <xdr:row>59</xdr:row>
      <xdr:rowOff>114897</xdr:rowOff>
    </xdr:to>
    <xdr:cxnSp macro="">
      <xdr:nvCxnSpPr>
        <xdr:cNvPr id="567" name="直線コネクタ 566"/>
        <xdr:cNvCxnSpPr/>
      </xdr:nvCxnSpPr>
      <xdr:spPr>
        <a:xfrm flipV="1">
          <a:off x="16317595" y="8868423"/>
          <a:ext cx="1269" cy="1362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118724</xdr:rowOff>
    </xdr:from>
    <xdr:ext cx="534377" cy="259045"/>
    <xdr:sp macro="" textlink="">
      <xdr:nvSpPr>
        <xdr:cNvPr id="568" name="教育費最小値テキスト"/>
        <xdr:cNvSpPr txBox="1"/>
      </xdr:nvSpPr>
      <xdr:spPr>
        <a:xfrm>
          <a:off x="16370300" y="1023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114897</xdr:rowOff>
    </xdr:from>
    <xdr:to>
      <xdr:col>86</xdr:col>
      <xdr:colOff>25400</xdr:colOff>
      <xdr:row>59</xdr:row>
      <xdr:rowOff>114897</xdr:rowOff>
    </xdr:to>
    <xdr:cxnSp macro="">
      <xdr:nvCxnSpPr>
        <xdr:cNvPr id="569" name="直線コネクタ 568"/>
        <xdr:cNvCxnSpPr/>
      </xdr:nvCxnSpPr>
      <xdr:spPr>
        <a:xfrm>
          <a:off x="16230600" y="1023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71150</xdr:rowOff>
    </xdr:from>
    <xdr:ext cx="599010" cy="259045"/>
    <xdr:sp macro="" textlink="">
      <xdr:nvSpPr>
        <xdr:cNvPr id="570" name="教育費最大値テキスト"/>
        <xdr:cNvSpPr txBox="1"/>
      </xdr:nvSpPr>
      <xdr:spPr>
        <a:xfrm>
          <a:off x="16370300" y="864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131,699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124473</xdr:rowOff>
    </xdr:from>
    <xdr:to>
      <xdr:col>86</xdr:col>
      <xdr:colOff>25400</xdr:colOff>
      <xdr:row>51</xdr:row>
      <xdr:rowOff>124473</xdr:rowOff>
    </xdr:to>
    <xdr:cxnSp macro="">
      <xdr:nvCxnSpPr>
        <xdr:cNvPr id="571" name="直線コネクタ 570"/>
        <xdr:cNvCxnSpPr/>
      </xdr:nvCxnSpPr>
      <xdr:spPr>
        <a:xfrm>
          <a:off x="16230600" y="886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117335</xdr:rowOff>
    </xdr:from>
    <xdr:to>
      <xdr:col>85</xdr:col>
      <xdr:colOff>127000</xdr:colOff>
      <xdr:row>56</xdr:row>
      <xdr:rowOff>22098</xdr:rowOff>
    </xdr:to>
    <xdr:cxnSp macro="">
      <xdr:nvCxnSpPr>
        <xdr:cNvPr id="572" name="直線コネクタ 571"/>
        <xdr:cNvCxnSpPr/>
      </xdr:nvCxnSpPr>
      <xdr:spPr>
        <a:xfrm flipV="1">
          <a:off x="15481300" y="9375635"/>
          <a:ext cx="838200" cy="2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138727</xdr:rowOff>
    </xdr:from>
    <xdr:ext cx="534377" cy="259045"/>
    <xdr:sp macro="" textlink="">
      <xdr:nvSpPr>
        <xdr:cNvPr id="573" name="教育費平均値テキスト"/>
        <xdr:cNvSpPr txBox="1"/>
      </xdr:nvSpPr>
      <xdr:spPr>
        <a:xfrm>
          <a:off x="16370300" y="9739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160300</xdr:rowOff>
    </xdr:from>
    <xdr:to>
      <xdr:col>85</xdr:col>
      <xdr:colOff>177800</xdr:colOff>
      <xdr:row>57</xdr:row>
      <xdr:rowOff>90450</xdr:rowOff>
    </xdr:to>
    <xdr:sp macro="" textlink="">
      <xdr:nvSpPr>
        <xdr:cNvPr id="574" name="フローチャート: 判断 573"/>
        <xdr:cNvSpPr/>
      </xdr:nvSpPr>
      <xdr:spPr>
        <a:xfrm>
          <a:off x="162687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159538</xdr:rowOff>
    </xdr:from>
    <xdr:to>
      <xdr:col>81</xdr:col>
      <xdr:colOff>50800</xdr:colOff>
      <xdr:row>56</xdr:row>
      <xdr:rowOff>22098</xdr:rowOff>
    </xdr:to>
    <xdr:cxnSp macro="">
      <xdr:nvCxnSpPr>
        <xdr:cNvPr id="575" name="直線コネクタ 574"/>
        <xdr:cNvCxnSpPr/>
      </xdr:nvCxnSpPr>
      <xdr:spPr>
        <a:xfrm>
          <a:off x="14592300" y="9589288"/>
          <a:ext cx="889000" cy="3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109715</xdr:rowOff>
    </xdr:from>
    <xdr:to>
      <xdr:col>81</xdr:col>
      <xdr:colOff>101600</xdr:colOff>
      <xdr:row>57</xdr:row>
      <xdr:rowOff>39865</xdr:rowOff>
    </xdr:to>
    <xdr:sp macro="" textlink="">
      <xdr:nvSpPr>
        <xdr:cNvPr id="576" name="フローチャート: 判断 575"/>
        <xdr:cNvSpPr/>
      </xdr:nvSpPr>
      <xdr:spPr>
        <a:xfrm>
          <a:off x="15430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30992</xdr:rowOff>
    </xdr:from>
    <xdr:ext cx="534377" cy="259045"/>
    <xdr:sp macro="" textlink="">
      <xdr:nvSpPr>
        <xdr:cNvPr id="577" name="テキスト ボックス 576"/>
        <xdr:cNvSpPr txBox="1"/>
      </xdr:nvSpPr>
      <xdr:spPr>
        <a:xfrm>
          <a:off x="15214111" y="98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123469</xdr:rowOff>
    </xdr:from>
    <xdr:to>
      <xdr:col>76</xdr:col>
      <xdr:colOff>114300</xdr:colOff>
      <xdr:row>55</xdr:row>
      <xdr:rowOff>159538</xdr:rowOff>
    </xdr:to>
    <xdr:cxnSp macro="">
      <xdr:nvCxnSpPr>
        <xdr:cNvPr id="578" name="直線コネクタ 577"/>
        <xdr:cNvCxnSpPr/>
      </xdr:nvCxnSpPr>
      <xdr:spPr>
        <a:xfrm>
          <a:off x="13703300" y="9210319"/>
          <a:ext cx="889000" cy="37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68428</xdr:rowOff>
    </xdr:from>
    <xdr:to>
      <xdr:col>76</xdr:col>
      <xdr:colOff>165100</xdr:colOff>
      <xdr:row>56</xdr:row>
      <xdr:rowOff>170028</xdr:rowOff>
    </xdr:to>
    <xdr:sp macro="" textlink="">
      <xdr:nvSpPr>
        <xdr:cNvPr id="579" name="フローチャート: 判断 578"/>
        <xdr:cNvSpPr/>
      </xdr:nvSpPr>
      <xdr:spPr>
        <a:xfrm>
          <a:off x="14541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161155</xdr:rowOff>
    </xdr:from>
    <xdr:ext cx="534377" cy="259045"/>
    <xdr:sp macro="" textlink="">
      <xdr:nvSpPr>
        <xdr:cNvPr id="580" name="テキスト ボックス 579"/>
        <xdr:cNvSpPr txBox="1"/>
      </xdr:nvSpPr>
      <xdr:spPr>
        <a:xfrm>
          <a:off x="14325111" y="97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123469</xdr:rowOff>
    </xdr:from>
    <xdr:to>
      <xdr:col>71</xdr:col>
      <xdr:colOff>177800</xdr:colOff>
      <xdr:row>54</xdr:row>
      <xdr:rowOff>99682</xdr:rowOff>
    </xdr:to>
    <xdr:cxnSp macro="">
      <xdr:nvCxnSpPr>
        <xdr:cNvPr id="581" name="直線コネクタ 580"/>
        <xdr:cNvCxnSpPr/>
      </xdr:nvCxnSpPr>
      <xdr:spPr>
        <a:xfrm flipV="1">
          <a:off x="12814300" y="9210319"/>
          <a:ext cx="889000" cy="1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131369</xdr:rowOff>
    </xdr:from>
    <xdr:to>
      <xdr:col>72</xdr:col>
      <xdr:colOff>38100</xdr:colOff>
      <xdr:row>57</xdr:row>
      <xdr:rowOff>61519</xdr:rowOff>
    </xdr:to>
    <xdr:sp macro="" textlink="">
      <xdr:nvSpPr>
        <xdr:cNvPr id="582" name="フローチャート: 判断 581"/>
        <xdr:cNvSpPr/>
      </xdr:nvSpPr>
      <xdr:spPr>
        <a:xfrm>
          <a:off x="13652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52646</xdr:rowOff>
    </xdr:from>
    <xdr:ext cx="534377" cy="259045"/>
    <xdr:sp macro="" textlink="">
      <xdr:nvSpPr>
        <xdr:cNvPr id="583" name="テキスト ボックス 582"/>
        <xdr:cNvSpPr txBox="1"/>
      </xdr:nvSpPr>
      <xdr:spPr>
        <a:xfrm>
          <a:off x="13436111" y="98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20803</xdr:rowOff>
    </xdr:from>
    <xdr:to>
      <xdr:col>67</xdr:col>
      <xdr:colOff>101600</xdr:colOff>
      <xdr:row>57</xdr:row>
      <xdr:rowOff>122403</xdr:rowOff>
    </xdr:to>
    <xdr:sp macro="" textlink="">
      <xdr:nvSpPr>
        <xdr:cNvPr id="584" name="フローチャート: 判断 583"/>
        <xdr:cNvSpPr/>
      </xdr:nvSpPr>
      <xdr:spPr>
        <a:xfrm>
          <a:off x="12763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113530</xdr:rowOff>
    </xdr:from>
    <xdr:ext cx="534377" cy="259045"/>
    <xdr:sp macro="" textlink="">
      <xdr:nvSpPr>
        <xdr:cNvPr id="585" name="テキスト ボックス 584"/>
        <xdr:cNvSpPr txBox="1"/>
      </xdr:nvSpPr>
      <xdr:spPr>
        <a:xfrm>
          <a:off x="12547111" y="9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66535</xdr:rowOff>
    </xdr:from>
    <xdr:to>
      <xdr:col>85</xdr:col>
      <xdr:colOff>177800</xdr:colOff>
      <xdr:row>54</xdr:row>
      <xdr:rowOff>168135</xdr:rowOff>
    </xdr:to>
    <xdr:sp macro="" textlink="">
      <xdr:nvSpPr>
        <xdr:cNvPr id="591" name="楕円 590"/>
        <xdr:cNvSpPr/>
      </xdr:nvSpPr>
      <xdr:spPr>
        <a:xfrm>
          <a:off x="16268700" y="932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89412</xdr:rowOff>
    </xdr:from>
    <xdr:ext cx="534377" cy="259045"/>
    <xdr:sp macro="" textlink="">
      <xdr:nvSpPr>
        <xdr:cNvPr id="592" name="教育費該当値テキスト"/>
        <xdr:cNvSpPr txBox="1"/>
      </xdr:nvSpPr>
      <xdr:spPr>
        <a:xfrm>
          <a:off x="16370300" y="917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142748</xdr:rowOff>
    </xdr:from>
    <xdr:to>
      <xdr:col>81</xdr:col>
      <xdr:colOff>101600</xdr:colOff>
      <xdr:row>56</xdr:row>
      <xdr:rowOff>72898</xdr:rowOff>
    </xdr:to>
    <xdr:sp macro="" textlink="">
      <xdr:nvSpPr>
        <xdr:cNvPr id="593" name="楕円 592"/>
        <xdr:cNvSpPr/>
      </xdr:nvSpPr>
      <xdr:spPr>
        <a:xfrm>
          <a:off x="15430500" y="957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89425</xdr:rowOff>
    </xdr:from>
    <xdr:ext cx="534377" cy="259045"/>
    <xdr:sp macro="" textlink="">
      <xdr:nvSpPr>
        <xdr:cNvPr id="594" name="テキスト ボックス 593"/>
        <xdr:cNvSpPr txBox="1"/>
      </xdr:nvSpPr>
      <xdr:spPr>
        <a:xfrm>
          <a:off x="15214111" y="934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108738</xdr:rowOff>
    </xdr:from>
    <xdr:to>
      <xdr:col>76</xdr:col>
      <xdr:colOff>165100</xdr:colOff>
      <xdr:row>56</xdr:row>
      <xdr:rowOff>38888</xdr:rowOff>
    </xdr:to>
    <xdr:sp macro="" textlink="">
      <xdr:nvSpPr>
        <xdr:cNvPr id="595" name="楕円 594"/>
        <xdr:cNvSpPr/>
      </xdr:nvSpPr>
      <xdr:spPr>
        <a:xfrm>
          <a:off x="14541500" y="95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55415</xdr:rowOff>
    </xdr:from>
    <xdr:ext cx="534377" cy="259045"/>
    <xdr:sp macro="" textlink="">
      <xdr:nvSpPr>
        <xdr:cNvPr id="596" name="テキスト ボックス 595"/>
        <xdr:cNvSpPr txBox="1"/>
      </xdr:nvSpPr>
      <xdr:spPr>
        <a:xfrm>
          <a:off x="14325111" y="931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72669</xdr:rowOff>
    </xdr:from>
    <xdr:to>
      <xdr:col>72</xdr:col>
      <xdr:colOff>38100</xdr:colOff>
      <xdr:row>54</xdr:row>
      <xdr:rowOff>2819</xdr:rowOff>
    </xdr:to>
    <xdr:sp macro="" textlink="">
      <xdr:nvSpPr>
        <xdr:cNvPr id="597" name="楕円 596"/>
        <xdr:cNvSpPr/>
      </xdr:nvSpPr>
      <xdr:spPr>
        <a:xfrm>
          <a:off x="13652500" y="915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19346</xdr:rowOff>
    </xdr:from>
    <xdr:ext cx="599010" cy="259045"/>
    <xdr:sp macro="" textlink="">
      <xdr:nvSpPr>
        <xdr:cNvPr id="598" name="テキスト ボックス 597"/>
        <xdr:cNvSpPr txBox="1"/>
      </xdr:nvSpPr>
      <xdr:spPr>
        <a:xfrm>
          <a:off x="13403795" y="8934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48882</xdr:rowOff>
    </xdr:from>
    <xdr:to>
      <xdr:col>67</xdr:col>
      <xdr:colOff>101600</xdr:colOff>
      <xdr:row>54</xdr:row>
      <xdr:rowOff>150482</xdr:rowOff>
    </xdr:to>
    <xdr:sp macro="" textlink="">
      <xdr:nvSpPr>
        <xdr:cNvPr id="599" name="楕円 598"/>
        <xdr:cNvSpPr/>
      </xdr:nvSpPr>
      <xdr:spPr>
        <a:xfrm>
          <a:off x="12763500" y="930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167009</xdr:rowOff>
    </xdr:from>
    <xdr:ext cx="534377" cy="259045"/>
    <xdr:sp macro="" textlink="">
      <xdr:nvSpPr>
        <xdr:cNvPr id="600" name="テキスト ボックス 599"/>
        <xdr:cNvSpPr txBox="1"/>
      </xdr:nvSpPr>
      <xdr:spPr>
        <a:xfrm>
          <a:off x="12547111" y="908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58547</xdr:rowOff>
    </xdr:from>
    <xdr:to>
      <xdr:col>85</xdr:col>
      <xdr:colOff>126364</xdr:colOff>
      <xdr:row>79</xdr:row>
      <xdr:rowOff>98879</xdr:rowOff>
    </xdr:to>
    <xdr:cxnSp macro="">
      <xdr:nvCxnSpPr>
        <xdr:cNvPr id="626" name="直線コネクタ 625"/>
        <xdr:cNvCxnSpPr/>
      </xdr:nvCxnSpPr>
      <xdr:spPr>
        <a:xfrm flipV="1">
          <a:off x="16317595" y="12231497"/>
          <a:ext cx="1269" cy="141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5224</xdr:rowOff>
    </xdr:from>
    <xdr:ext cx="599010" cy="259045"/>
    <xdr:sp macro="" textlink="">
      <xdr:nvSpPr>
        <xdr:cNvPr id="629" name="災害復旧費最大値テキスト"/>
        <xdr:cNvSpPr txBox="1"/>
      </xdr:nvSpPr>
      <xdr:spPr>
        <a:xfrm>
          <a:off x="16370300" y="1200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129,705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58547</xdr:rowOff>
    </xdr:from>
    <xdr:to>
      <xdr:col>86</xdr:col>
      <xdr:colOff>25400</xdr:colOff>
      <xdr:row>71</xdr:row>
      <xdr:rowOff>58547</xdr:rowOff>
    </xdr:to>
    <xdr:cxnSp macro="">
      <xdr:nvCxnSpPr>
        <xdr:cNvPr id="630" name="直線コネクタ 629"/>
        <xdr:cNvCxnSpPr/>
      </xdr:nvCxnSpPr>
      <xdr:spPr>
        <a:xfrm>
          <a:off x="16230600" y="122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88875</xdr:rowOff>
    </xdr:from>
    <xdr:to>
      <xdr:col>85</xdr:col>
      <xdr:colOff>127000</xdr:colOff>
      <xdr:row>79</xdr:row>
      <xdr:rowOff>93816</xdr:rowOff>
    </xdr:to>
    <xdr:cxnSp macro="">
      <xdr:nvCxnSpPr>
        <xdr:cNvPr id="631" name="直線コネクタ 630"/>
        <xdr:cNvCxnSpPr/>
      </xdr:nvCxnSpPr>
      <xdr:spPr>
        <a:xfrm flipV="1">
          <a:off x="15481300" y="13633425"/>
          <a:ext cx="8382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18530</xdr:rowOff>
    </xdr:from>
    <xdr:ext cx="469744" cy="259045"/>
    <xdr:sp macro="" textlink="">
      <xdr:nvSpPr>
        <xdr:cNvPr id="632" name="災害復旧費平均値テキスト"/>
        <xdr:cNvSpPr txBox="1"/>
      </xdr:nvSpPr>
      <xdr:spPr>
        <a:xfrm>
          <a:off x="16370300" y="1339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167103</xdr:rowOff>
    </xdr:from>
    <xdr:to>
      <xdr:col>85</xdr:col>
      <xdr:colOff>177800</xdr:colOff>
      <xdr:row>79</xdr:row>
      <xdr:rowOff>97253</xdr:rowOff>
    </xdr:to>
    <xdr:sp macro="" textlink="">
      <xdr:nvSpPr>
        <xdr:cNvPr id="633" name="フローチャート: 判断 632"/>
        <xdr:cNvSpPr/>
      </xdr:nvSpPr>
      <xdr:spPr>
        <a:xfrm>
          <a:off x="162687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93816</xdr:rowOff>
    </xdr:from>
    <xdr:to>
      <xdr:col>81</xdr:col>
      <xdr:colOff>50800</xdr:colOff>
      <xdr:row>79</xdr:row>
      <xdr:rowOff>98879</xdr:rowOff>
    </xdr:to>
    <xdr:cxnSp macro="">
      <xdr:nvCxnSpPr>
        <xdr:cNvPr id="634" name="直線コネクタ 633"/>
        <xdr:cNvCxnSpPr/>
      </xdr:nvCxnSpPr>
      <xdr:spPr>
        <a:xfrm flipV="1">
          <a:off x="14592300" y="13638366"/>
          <a:ext cx="8890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157251</xdr:rowOff>
    </xdr:from>
    <xdr:to>
      <xdr:col>81</xdr:col>
      <xdr:colOff>101600</xdr:colOff>
      <xdr:row>79</xdr:row>
      <xdr:rowOff>87401</xdr:rowOff>
    </xdr:to>
    <xdr:sp macro="" textlink="">
      <xdr:nvSpPr>
        <xdr:cNvPr id="635" name="フローチャート: 判断 634"/>
        <xdr:cNvSpPr/>
      </xdr:nvSpPr>
      <xdr:spPr>
        <a:xfrm>
          <a:off x="15430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103928</xdr:rowOff>
    </xdr:from>
    <xdr:ext cx="469744" cy="259045"/>
    <xdr:sp macro="" textlink="">
      <xdr:nvSpPr>
        <xdr:cNvPr id="636" name="テキスト ボックス 635"/>
        <xdr:cNvSpPr txBox="1"/>
      </xdr:nvSpPr>
      <xdr:spPr>
        <a:xfrm>
          <a:off x="15246428" y="133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89799</xdr:rowOff>
    </xdr:from>
    <xdr:to>
      <xdr:col>76</xdr:col>
      <xdr:colOff>114300</xdr:colOff>
      <xdr:row>79</xdr:row>
      <xdr:rowOff>98879</xdr:rowOff>
    </xdr:to>
    <xdr:cxnSp macro="">
      <xdr:nvCxnSpPr>
        <xdr:cNvPr id="637" name="直線コネクタ 636"/>
        <xdr:cNvCxnSpPr/>
      </xdr:nvCxnSpPr>
      <xdr:spPr>
        <a:xfrm>
          <a:off x="13703300" y="13634349"/>
          <a:ext cx="889000" cy="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137700</xdr:rowOff>
    </xdr:from>
    <xdr:to>
      <xdr:col>76</xdr:col>
      <xdr:colOff>165100</xdr:colOff>
      <xdr:row>79</xdr:row>
      <xdr:rowOff>67850</xdr:rowOff>
    </xdr:to>
    <xdr:sp macro="" textlink="">
      <xdr:nvSpPr>
        <xdr:cNvPr id="638" name="フローチャート: 判断 637"/>
        <xdr:cNvSpPr/>
      </xdr:nvSpPr>
      <xdr:spPr>
        <a:xfrm>
          <a:off x="14541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84377</xdr:rowOff>
    </xdr:from>
    <xdr:ext cx="469744" cy="259045"/>
    <xdr:sp macro="" textlink="">
      <xdr:nvSpPr>
        <xdr:cNvPr id="639" name="テキスト ボックス 638"/>
        <xdr:cNvSpPr txBox="1"/>
      </xdr:nvSpPr>
      <xdr:spPr>
        <a:xfrm>
          <a:off x="14357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89799</xdr:rowOff>
    </xdr:from>
    <xdr:to>
      <xdr:col>71</xdr:col>
      <xdr:colOff>177800</xdr:colOff>
      <xdr:row>79</xdr:row>
      <xdr:rowOff>92576</xdr:rowOff>
    </xdr:to>
    <xdr:cxnSp macro="">
      <xdr:nvCxnSpPr>
        <xdr:cNvPr id="640" name="直線コネクタ 639"/>
        <xdr:cNvCxnSpPr/>
      </xdr:nvCxnSpPr>
      <xdr:spPr>
        <a:xfrm flipV="1">
          <a:off x="12814300" y="13634349"/>
          <a:ext cx="8890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9652</xdr:rowOff>
    </xdr:from>
    <xdr:to>
      <xdr:col>72</xdr:col>
      <xdr:colOff>38100</xdr:colOff>
      <xdr:row>79</xdr:row>
      <xdr:rowOff>111252</xdr:rowOff>
    </xdr:to>
    <xdr:sp macro="" textlink="">
      <xdr:nvSpPr>
        <xdr:cNvPr id="641" name="フローチャート: 判断 640"/>
        <xdr:cNvSpPr/>
      </xdr:nvSpPr>
      <xdr:spPr>
        <a:xfrm>
          <a:off x="13652500" y="13554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127779</xdr:rowOff>
    </xdr:from>
    <xdr:ext cx="469744" cy="259045"/>
    <xdr:sp macro="" textlink="">
      <xdr:nvSpPr>
        <xdr:cNvPr id="642" name="テキスト ボックス 641"/>
        <xdr:cNvSpPr txBox="1"/>
      </xdr:nvSpPr>
      <xdr:spPr>
        <a:xfrm>
          <a:off x="13468428" y="1332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11688</xdr:rowOff>
    </xdr:from>
    <xdr:to>
      <xdr:col>67</xdr:col>
      <xdr:colOff>101600</xdr:colOff>
      <xdr:row>79</xdr:row>
      <xdr:rowOff>113288</xdr:rowOff>
    </xdr:to>
    <xdr:sp macro="" textlink="">
      <xdr:nvSpPr>
        <xdr:cNvPr id="643" name="フローチャート: 判断 642"/>
        <xdr:cNvSpPr/>
      </xdr:nvSpPr>
      <xdr:spPr>
        <a:xfrm>
          <a:off x="12763500" y="1355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129815</xdr:rowOff>
    </xdr:from>
    <xdr:ext cx="469744" cy="259045"/>
    <xdr:sp macro="" textlink="">
      <xdr:nvSpPr>
        <xdr:cNvPr id="644" name="テキスト ボックス 643"/>
        <xdr:cNvSpPr txBox="1"/>
      </xdr:nvSpPr>
      <xdr:spPr>
        <a:xfrm>
          <a:off x="12579428" y="1333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38075</xdr:rowOff>
    </xdr:from>
    <xdr:to>
      <xdr:col>85</xdr:col>
      <xdr:colOff>177800</xdr:colOff>
      <xdr:row>79</xdr:row>
      <xdr:rowOff>139675</xdr:rowOff>
    </xdr:to>
    <xdr:sp macro="" textlink="">
      <xdr:nvSpPr>
        <xdr:cNvPr id="650" name="楕円 649"/>
        <xdr:cNvSpPr/>
      </xdr:nvSpPr>
      <xdr:spPr>
        <a:xfrm>
          <a:off x="16268700" y="135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145530</xdr:rowOff>
    </xdr:from>
    <xdr:ext cx="378565" cy="259045"/>
    <xdr:sp macro="" textlink="">
      <xdr:nvSpPr>
        <xdr:cNvPr id="651" name="災害復旧費該当値テキスト"/>
        <xdr:cNvSpPr txBox="1"/>
      </xdr:nvSpPr>
      <xdr:spPr>
        <a:xfrm>
          <a:off x="16370300" y="13518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43016</xdr:rowOff>
    </xdr:from>
    <xdr:to>
      <xdr:col>81</xdr:col>
      <xdr:colOff>101600</xdr:colOff>
      <xdr:row>79</xdr:row>
      <xdr:rowOff>144616</xdr:rowOff>
    </xdr:to>
    <xdr:sp macro="" textlink="">
      <xdr:nvSpPr>
        <xdr:cNvPr id="652" name="楕円 651"/>
        <xdr:cNvSpPr/>
      </xdr:nvSpPr>
      <xdr:spPr>
        <a:xfrm>
          <a:off x="15430500" y="1358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135743</xdr:rowOff>
    </xdr:from>
    <xdr:ext cx="378565" cy="259045"/>
    <xdr:sp macro="" textlink="">
      <xdr:nvSpPr>
        <xdr:cNvPr id="653" name="テキスト ボックス 652"/>
        <xdr:cNvSpPr txBox="1"/>
      </xdr:nvSpPr>
      <xdr:spPr>
        <a:xfrm>
          <a:off x="15292017" y="136802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4" name="楕円 653"/>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5" name="テキスト ボックス 654"/>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38999</xdr:rowOff>
    </xdr:from>
    <xdr:to>
      <xdr:col>72</xdr:col>
      <xdr:colOff>38100</xdr:colOff>
      <xdr:row>79</xdr:row>
      <xdr:rowOff>140599</xdr:rowOff>
    </xdr:to>
    <xdr:sp macro="" textlink="">
      <xdr:nvSpPr>
        <xdr:cNvPr id="656" name="楕円 655"/>
        <xdr:cNvSpPr/>
      </xdr:nvSpPr>
      <xdr:spPr>
        <a:xfrm>
          <a:off x="13652500" y="1358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131726</xdr:rowOff>
    </xdr:from>
    <xdr:ext cx="378565" cy="259045"/>
    <xdr:sp macro="" textlink="">
      <xdr:nvSpPr>
        <xdr:cNvPr id="657" name="テキスト ボックス 656"/>
        <xdr:cNvSpPr txBox="1"/>
      </xdr:nvSpPr>
      <xdr:spPr>
        <a:xfrm>
          <a:off x="13514017" y="13676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41776</xdr:rowOff>
    </xdr:from>
    <xdr:to>
      <xdr:col>67</xdr:col>
      <xdr:colOff>101600</xdr:colOff>
      <xdr:row>79</xdr:row>
      <xdr:rowOff>143376</xdr:rowOff>
    </xdr:to>
    <xdr:sp macro="" textlink="">
      <xdr:nvSpPr>
        <xdr:cNvPr id="658" name="楕円 657"/>
        <xdr:cNvSpPr/>
      </xdr:nvSpPr>
      <xdr:spPr>
        <a:xfrm>
          <a:off x="12763500" y="1358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134503</xdr:rowOff>
    </xdr:from>
    <xdr:ext cx="378565" cy="259045"/>
    <xdr:sp macro="" textlink="">
      <xdr:nvSpPr>
        <xdr:cNvPr id="659" name="テキスト ボックス 658"/>
        <xdr:cNvSpPr txBox="1"/>
      </xdr:nvSpPr>
      <xdr:spPr>
        <a:xfrm>
          <a:off x="12625017" y="13679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74335</xdr:rowOff>
    </xdr:from>
    <xdr:to>
      <xdr:col>85</xdr:col>
      <xdr:colOff>126364</xdr:colOff>
      <xdr:row>98</xdr:row>
      <xdr:rowOff>31276</xdr:rowOff>
    </xdr:to>
    <xdr:cxnSp macro="">
      <xdr:nvCxnSpPr>
        <xdr:cNvPr id="683" name="直線コネクタ 682"/>
        <xdr:cNvCxnSpPr/>
      </xdr:nvCxnSpPr>
      <xdr:spPr>
        <a:xfrm flipV="1">
          <a:off x="16317595" y="15504835"/>
          <a:ext cx="1269" cy="132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35103</xdr:rowOff>
    </xdr:from>
    <xdr:ext cx="534377" cy="259045"/>
    <xdr:sp macro="" textlink="">
      <xdr:nvSpPr>
        <xdr:cNvPr id="684" name="公債費最小値テキスト"/>
        <xdr:cNvSpPr txBox="1"/>
      </xdr:nvSpPr>
      <xdr:spPr>
        <a:xfrm>
          <a:off x="16370300" y="1683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31276</xdr:rowOff>
    </xdr:from>
    <xdr:to>
      <xdr:col>86</xdr:col>
      <xdr:colOff>25400</xdr:colOff>
      <xdr:row>98</xdr:row>
      <xdr:rowOff>31276</xdr:rowOff>
    </xdr:to>
    <xdr:cxnSp macro="">
      <xdr:nvCxnSpPr>
        <xdr:cNvPr id="685" name="直線コネクタ 684"/>
        <xdr:cNvCxnSpPr/>
      </xdr:nvCxnSpPr>
      <xdr:spPr>
        <a:xfrm>
          <a:off x="16230600" y="1683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21012</xdr:rowOff>
    </xdr:from>
    <xdr:ext cx="599010" cy="259045"/>
    <xdr:sp macro="" textlink="">
      <xdr:nvSpPr>
        <xdr:cNvPr id="686" name="公債費最大値テキスト"/>
        <xdr:cNvSpPr txBox="1"/>
      </xdr:nvSpPr>
      <xdr:spPr>
        <a:xfrm>
          <a:off x="16370300" y="1528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198,578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74335</xdr:rowOff>
    </xdr:from>
    <xdr:to>
      <xdr:col>86</xdr:col>
      <xdr:colOff>25400</xdr:colOff>
      <xdr:row>90</xdr:row>
      <xdr:rowOff>74335</xdr:rowOff>
    </xdr:to>
    <xdr:cxnSp macro="">
      <xdr:nvCxnSpPr>
        <xdr:cNvPr id="687" name="直線コネクタ 686"/>
        <xdr:cNvCxnSpPr/>
      </xdr:nvCxnSpPr>
      <xdr:spPr>
        <a:xfrm>
          <a:off x="16230600" y="15504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157935</xdr:rowOff>
    </xdr:from>
    <xdr:to>
      <xdr:col>85</xdr:col>
      <xdr:colOff>127000</xdr:colOff>
      <xdr:row>95</xdr:row>
      <xdr:rowOff>159809</xdr:rowOff>
    </xdr:to>
    <xdr:cxnSp macro="">
      <xdr:nvCxnSpPr>
        <xdr:cNvPr id="688" name="直線コネクタ 687"/>
        <xdr:cNvCxnSpPr/>
      </xdr:nvCxnSpPr>
      <xdr:spPr>
        <a:xfrm flipV="1">
          <a:off x="15481300" y="16445685"/>
          <a:ext cx="8382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43446</xdr:rowOff>
    </xdr:from>
    <xdr:ext cx="534377" cy="259045"/>
    <xdr:sp macro="" textlink="">
      <xdr:nvSpPr>
        <xdr:cNvPr id="689" name="公債費平均値テキスト"/>
        <xdr:cNvSpPr txBox="1"/>
      </xdr:nvSpPr>
      <xdr:spPr>
        <a:xfrm>
          <a:off x="16370300" y="16502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65019</xdr:rowOff>
    </xdr:from>
    <xdr:to>
      <xdr:col>85</xdr:col>
      <xdr:colOff>177800</xdr:colOff>
      <xdr:row>96</xdr:row>
      <xdr:rowOff>166619</xdr:rowOff>
    </xdr:to>
    <xdr:sp macro="" textlink="">
      <xdr:nvSpPr>
        <xdr:cNvPr id="690" name="フローチャート: 判断 689"/>
        <xdr:cNvSpPr/>
      </xdr:nvSpPr>
      <xdr:spPr>
        <a:xfrm>
          <a:off x="162687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159809</xdr:rowOff>
    </xdr:from>
    <xdr:to>
      <xdr:col>81</xdr:col>
      <xdr:colOff>50800</xdr:colOff>
      <xdr:row>96</xdr:row>
      <xdr:rowOff>1054</xdr:rowOff>
    </xdr:to>
    <xdr:cxnSp macro="">
      <xdr:nvCxnSpPr>
        <xdr:cNvPr id="691" name="直線コネクタ 690"/>
        <xdr:cNvCxnSpPr/>
      </xdr:nvCxnSpPr>
      <xdr:spPr>
        <a:xfrm flipV="1">
          <a:off x="14592300" y="16447559"/>
          <a:ext cx="889000" cy="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46351</xdr:rowOff>
    </xdr:from>
    <xdr:to>
      <xdr:col>81</xdr:col>
      <xdr:colOff>101600</xdr:colOff>
      <xdr:row>96</xdr:row>
      <xdr:rowOff>147951</xdr:rowOff>
    </xdr:to>
    <xdr:sp macro="" textlink="">
      <xdr:nvSpPr>
        <xdr:cNvPr id="692" name="フローチャート: 判断 691"/>
        <xdr:cNvSpPr/>
      </xdr:nvSpPr>
      <xdr:spPr>
        <a:xfrm>
          <a:off x="15430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139078</xdr:rowOff>
    </xdr:from>
    <xdr:ext cx="534377" cy="259045"/>
    <xdr:sp macro="" textlink="">
      <xdr:nvSpPr>
        <xdr:cNvPr id="693" name="テキスト ボックス 692"/>
        <xdr:cNvSpPr txBox="1"/>
      </xdr:nvSpPr>
      <xdr:spPr>
        <a:xfrm>
          <a:off x="15214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1054</xdr:rowOff>
    </xdr:from>
    <xdr:to>
      <xdr:col>76</xdr:col>
      <xdr:colOff>114300</xdr:colOff>
      <xdr:row>96</xdr:row>
      <xdr:rowOff>30879</xdr:rowOff>
    </xdr:to>
    <xdr:cxnSp macro="">
      <xdr:nvCxnSpPr>
        <xdr:cNvPr id="694" name="直線コネクタ 693"/>
        <xdr:cNvCxnSpPr/>
      </xdr:nvCxnSpPr>
      <xdr:spPr>
        <a:xfrm flipV="1">
          <a:off x="13703300" y="16460254"/>
          <a:ext cx="889000" cy="2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75961</xdr:rowOff>
    </xdr:from>
    <xdr:to>
      <xdr:col>76</xdr:col>
      <xdr:colOff>165100</xdr:colOff>
      <xdr:row>97</xdr:row>
      <xdr:rowOff>6111</xdr:rowOff>
    </xdr:to>
    <xdr:sp macro="" textlink="">
      <xdr:nvSpPr>
        <xdr:cNvPr id="695" name="フローチャート: 判断 694"/>
        <xdr:cNvSpPr/>
      </xdr:nvSpPr>
      <xdr:spPr>
        <a:xfrm>
          <a:off x="14541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168688</xdr:rowOff>
    </xdr:from>
    <xdr:ext cx="534377" cy="259045"/>
    <xdr:sp macro="" textlink="">
      <xdr:nvSpPr>
        <xdr:cNvPr id="696" name="テキスト ボックス 695"/>
        <xdr:cNvSpPr txBox="1"/>
      </xdr:nvSpPr>
      <xdr:spPr>
        <a:xfrm>
          <a:off x="14325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30879</xdr:rowOff>
    </xdr:from>
    <xdr:to>
      <xdr:col>71</xdr:col>
      <xdr:colOff>177800</xdr:colOff>
      <xdr:row>96</xdr:row>
      <xdr:rowOff>60079</xdr:rowOff>
    </xdr:to>
    <xdr:cxnSp macro="">
      <xdr:nvCxnSpPr>
        <xdr:cNvPr id="697" name="直線コネクタ 696"/>
        <xdr:cNvCxnSpPr/>
      </xdr:nvCxnSpPr>
      <xdr:spPr>
        <a:xfrm flipV="1">
          <a:off x="12814300" y="16490079"/>
          <a:ext cx="889000" cy="2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91156</xdr:rowOff>
    </xdr:from>
    <xdr:to>
      <xdr:col>72</xdr:col>
      <xdr:colOff>38100</xdr:colOff>
      <xdr:row>97</xdr:row>
      <xdr:rowOff>21306</xdr:rowOff>
    </xdr:to>
    <xdr:sp macro="" textlink="">
      <xdr:nvSpPr>
        <xdr:cNvPr id="698" name="フローチャート: 判断 697"/>
        <xdr:cNvSpPr/>
      </xdr:nvSpPr>
      <xdr:spPr>
        <a:xfrm>
          <a:off x="13652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12433</xdr:rowOff>
    </xdr:from>
    <xdr:ext cx="534377" cy="259045"/>
    <xdr:sp macro="" textlink="">
      <xdr:nvSpPr>
        <xdr:cNvPr id="699" name="テキスト ボックス 698"/>
        <xdr:cNvSpPr txBox="1"/>
      </xdr:nvSpPr>
      <xdr:spPr>
        <a:xfrm>
          <a:off x="13436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74223</xdr:rowOff>
    </xdr:from>
    <xdr:to>
      <xdr:col>67</xdr:col>
      <xdr:colOff>101600</xdr:colOff>
      <xdr:row>97</xdr:row>
      <xdr:rowOff>4373</xdr:rowOff>
    </xdr:to>
    <xdr:sp macro="" textlink="">
      <xdr:nvSpPr>
        <xdr:cNvPr id="700" name="フローチャート: 判断 699"/>
        <xdr:cNvSpPr/>
      </xdr:nvSpPr>
      <xdr:spPr>
        <a:xfrm>
          <a:off x="12763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166950</xdr:rowOff>
    </xdr:from>
    <xdr:ext cx="534377" cy="259045"/>
    <xdr:sp macro="" textlink="">
      <xdr:nvSpPr>
        <xdr:cNvPr id="701" name="テキスト ボックス 700"/>
        <xdr:cNvSpPr txBox="1"/>
      </xdr:nvSpPr>
      <xdr:spPr>
        <a:xfrm>
          <a:off x="12547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107135</xdr:rowOff>
    </xdr:from>
    <xdr:to>
      <xdr:col>85</xdr:col>
      <xdr:colOff>177800</xdr:colOff>
      <xdr:row>96</xdr:row>
      <xdr:rowOff>37285</xdr:rowOff>
    </xdr:to>
    <xdr:sp macro="" textlink="">
      <xdr:nvSpPr>
        <xdr:cNvPr id="707" name="楕円 706"/>
        <xdr:cNvSpPr/>
      </xdr:nvSpPr>
      <xdr:spPr>
        <a:xfrm>
          <a:off x="16268700" y="1639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130012</xdr:rowOff>
    </xdr:from>
    <xdr:ext cx="534377" cy="259045"/>
    <xdr:sp macro="" textlink="">
      <xdr:nvSpPr>
        <xdr:cNvPr id="708" name="公債費該当値テキスト"/>
        <xdr:cNvSpPr txBox="1"/>
      </xdr:nvSpPr>
      <xdr:spPr>
        <a:xfrm>
          <a:off x="16370300" y="162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109009</xdr:rowOff>
    </xdr:from>
    <xdr:to>
      <xdr:col>81</xdr:col>
      <xdr:colOff>101600</xdr:colOff>
      <xdr:row>96</xdr:row>
      <xdr:rowOff>39159</xdr:rowOff>
    </xdr:to>
    <xdr:sp macro="" textlink="">
      <xdr:nvSpPr>
        <xdr:cNvPr id="709" name="楕円 708"/>
        <xdr:cNvSpPr/>
      </xdr:nvSpPr>
      <xdr:spPr>
        <a:xfrm>
          <a:off x="15430500" y="1639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55686</xdr:rowOff>
    </xdr:from>
    <xdr:ext cx="534377" cy="259045"/>
    <xdr:sp macro="" textlink="">
      <xdr:nvSpPr>
        <xdr:cNvPr id="710" name="テキスト ボックス 709"/>
        <xdr:cNvSpPr txBox="1"/>
      </xdr:nvSpPr>
      <xdr:spPr>
        <a:xfrm>
          <a:off x="15214111" y="1617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121704</xdr:rowOff>
    </xdr:from>
    <xdr:to>
      <xdr:col>76</xdr:col>
      <xdr:colOff>165100</xdr:colOff>
      <xdr:row>96</xdr:row>
      <xdr:rowOff>51854</xdr:rowOff>
    </xdr:to>
    <xdr:sp macro="" textlink="">
      <xdr:nvSpPr>
        <xdr:cNvPr id="711" name="楕円 710"/>
        <xdr:cNvSpPr/>
      </xdr:nvSpPr>
      <xdr:spPr>
        <a:xfrm>
          <a:off x="14541500" y="164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68381</xdr:rowOff>
    </xdr:from>
    <xdr:ext cx="534377" cy="259045"/>
    <xdr:sp macro="" textlink="">
      <xdr:nvSpPr>
        <xdr:cNvPr id="712" name="テキスト ボックス 711"/>
        <xdr:cNvSpPr txBox="1"/>
      </xdr:nvSpPr>
      <xdr:spPr>
        <a:xfrm>
          <a:off x="14325111"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151529</xdr:rowOff>
    </xdr:from>
    <xdr:to>
      <xdr:col>72</xdr:col>
      <xdr:colOff>38100</xdr:colOff>
      <xdr:row>96</xdr:row>
      <xdr:rowOff>81679</xdr:rowOff>
    </xdr:to>
    <xdr:sp macro="" textlink="">
      <xdr:nvSpPr>
        <xdr:cNvPr id="713" name="楕円 712"/>
        <xdr:cNvSpPr/>
      </xdr:nvSpPr>
      <xdr:spPr>
        <a:xfrm>
          <a:off x="13652500" y="1643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98206</xdr:rowOff>
    </xdr:from>
    <xdr:ext cx="534377" cy="259045"/>
    <xdr:sp macro="" textlink="">
      <xdr:nvSpPr>
        <xdr:cNvPr id="714" name="テキスト ボックス 713"/>
        <xdr:cNvSpPr txBox="1"/>
      </xdr:nvSpPr>
      <xdr:spPr>
        <a:xfrm>
          <a:off x="13436111" y="16214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9279</xdr:rowOff>
    </xdr:from>
    <xdr:to>
      <xdr:col>67</xdr:col>
      <xdr:colOff>101600</xdr:colOff>
      <xdr:row>96</xdr:row>
      <xdr:rowOff>110879</xdr:rowOff>
    </xdr:to>
    <xdr:sp macro="" textlink="">
      <xdr:nvSpPr>
        <xdr:cNvPr id="715" name="楕円 714"/>
        <xdr:cNvSpPr/>
      </xdr:nvSpPr>
      <xdr:spPr>
        <a:xfrm>
          <a:off x="12763500" y="1646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127406</xdr:rowOff>
    </xdr:from>
    <xdr:ext cx="534377" cy="259045"/>
    <xdr:sp macro="" textlink="">
      <xdr:nvSpPr>
        <xdr:cNvPr id="716" name="テキスト ボックス 715"/>
        <xdr:cNvSpPr txBox="1"/>
      </xdr:nvSpPr>
      <xdr:spPr>
        <a:xfrm>
          <a:off x="12547111" y="1624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30299</xdr:rowOff>
    </xdr:from>
    <xdr:to>
      <xdr:col>116</xdr:col>
      <xdr:colOff>62864</xdr:colOff>
      <xdr:row>39</xdr:row>
      <xdr:rowOff>98878</xdr:rowOff>
    </xdr:to>
    <xdr:cxnSp macro="">
      <xdr:nvCxnSpPr>
        <xdr:cNvPr id="742" name="直線コネクタ 741"/>
        <xdr:cNvCxnSpPr/>
      </xdr:nvCxnSpPr>
      <xdr:spPr>
        <a:xfrm flipV="1">
          <a:off x="22159595" y="5173799"/>
          <a:ext cx="1269" cy="1611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152525</xdr:rowOff>
    </xdr:from>
    <xdr:ext cx="249299" cy="259045"/>
    <xdr:sp macro="" textlink="">
      <xdr:nvSpPr>
        <xdr:cNvPr id="743" name="諸支出金最小値テキスト"/>
        <xdr:cNvSpPr txBox="1"/>
      </xdr:nvSpPr>
      <xdr:spPr>
        <a:xfrm>
          <a:off x="22212300" y="6839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148426</xdr:rowOff>
    </xdr:from>
    <xdr:ext cx="469744" cy="259045"/>
    <xdr:sp macro="" textlink="">
      <xdr:nvSpPr>
        <xdr:cNvPr id="745" name="諸支出金最大値テキスト"/>
        <xdr:cNvSpPr txBox="1"/>
      </xdr:nvSpPr>
      <xdr:spPr>
        <a:xfrm>
          <a:off x="22212300" y="49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30299</xdr:rowOff>
    </xdr:from>
    <xdr:to>
      <xdr:col>116</xdr:col>
      <xdr:colOff>152400</xdr:colOff>
      <xdr:row>30</xdr:row>
      <xdr:rowOff>30299</xdr:rowOff>
    </xdr:to>
    <xdr:cxnSp macro="">
      <xdr:nvCxnSpPr>
        <xdr:cNvPr id="746" name="直線コネクタ 745"/>
        <xdr:cNvCxnSpPr/>
      </xdr:nvCxnSpPr>
      <xdr:spPr>
        <a:xfrm>
          <a:off x="22072600" y="517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69976</xdr:rowOff>
    </xdr:from>
    <xdr:ext cx="249299" cy="259045"/>
    <xdr:sp macro="" textlink="">
      <xdr:nvSpPr>
        <xdr:cNvPr id="748" name="諸支出金平均値テキスト"/>
        <xdr:cNvSpPr txBox="1"/>
      </xdr:nvSpPr>
      <xdr:spPr>
        <a:xfrm>
          <a:off x="22212300" y="658507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47099</xdr:rowOff>
    </xdr:from>
    <xdr:to>
      <xdr:col>116</xdr:col>
      <xdr:colOff>114300</xdr:colOff>
      <xdr:row>39</xdr:row>
      <xdr:rowOff>148699</xdr:rowOff>
    </xdr:to>
    <xdr:sp macro="" textlink="">
      <xdr:nvSpPr>
        <xdr:cNvPr id="749" name="フローチャート: 判断 748"/>
        <xdr:cNvSpPr/>
      </xdr:nvSpPr>
      <xdr:spPr>
        <a:xfrm>
          <a:off x="221107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154867</xdr:rowOff>
    </xdr:from>
    <xdr:to>
      <xdr:col>112</xdr:col>
      <xdr:colOff>38100</xdr:colOff>
      <xdr:row>39</xdr:row>
      <xdr:rowOff>85017</xdr:rowOff>
    </xdr:to>
    <xdr:sp macro="" textlink="">
      <xdr:nvSpPr>
        <xdr:cNvPr id="751" name="フローチャート: 判断 750"/>
        <xdr:cNvSpPr/>
      </xdr:nvSpPr>
      <xdr:spPr>
        <a:xfrm>
          <a:off x="21272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101544</xdr:rowOff>
    </xdr:from>
    <xdr:ext cx="378565" cy="259045"/>
    <xdr:sp macro="" textlink="">
      <xdr:nvSpPr>
        <xdr:cNvPr id="752" name="テキスト ボックス 751"/>
        <xdr:cNvSpPr txBox="1"/>
      </xdr:nvSpPr>
      <xdr:spPr>
        <a:xfrm>
          <a:off x="21134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14768</xdr:rowOff>
    </xdr:from>
    <xdr:to>
      <xdr:col>107</xdr:col>
      <xdr:colOff>101600</xdr:colOff>
      <xdr:row>39</xdr:row>
      <xdr:rowOff>116368</xdr:rowOff>
    </xdr:to>
    <xdr:sp macro="" textlink="">
      <xdr:nvSpPr>
        <xdr:cNvPr id="754" name="フローチャート: 判断 753"/>
        <xdr:cNvSpPr/>
      </xdr:nvSpPr>
      <xdr:spPr>
        <a:xfrm>
          <a:off x="20383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132895</xdr:rowOff>
    </xdr:from>
    <xdr:ext cx="378565" cy="259045"/>
    <xdr:sp macro="" textlink="">
      <xdr:nvSpPr>
        <xdr:cNvPr id="755" name="テキスト ボックス 754"/>
        <xdr:cNvSpPr txBox="1"/>
      </xdr:nvSpPr>
      <xdr:spPr>
        <a:xfrm>
          <a:off x="20245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148336</xdr:rowOff>
    </xdr:from>
    <xdr:to>
      <xdr:col>102</xdr:col>
      <xdr:colOff>165100</xdr:colOff>
      <xdr:row>39</xdr:row>
      <xdr:rowOff>78486</xdr:rowOff>
    </xdr:to>
    <xdr:sp macro="" textlink="">
      <xdr:nvSpPr>
        <xdr:cNvPr id="757" name="フローチャート: 判断 756"/>
        <xdr:cNvSpPr/>
      </xdr:nvSpPr>
      <xdr:spPr>
        <a:xfrm>
          <a:off x="19494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95013</xdr:rowOff>
    </xdr:from>
    <xdr:ext cx="378565" cy="259045"/>
    <xdr:sp macro="" textlink="">
      <xdr:nvSpPr>
        <xdr:cNvPr id="758" name="テキスト ボックス 757"/>
        <xdr:cNvSpPr txBox="1"/>
      </xdr:nvSpPr>
      <xdr:spPr>
        <a:xfrm>
          <a:off x="19356017" y="6438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21299</xdr:rowOff>
    </xdr:from>
    <xdr:to>
      <xdr:col>98</xdr:col>
      <xdr:colOff>38100</xdr:colOff>
      <xdr:row>39</xdr:row>
      <xdr:rowOff>122899</xdr:rowOff>
    </xdr:to>
    <xdr:sp macro="" textlink="">
      <xdr:nvSpPr>
        <xdr:cNvPr id="759" name="フローチャート: 判断 758"/>
        <xdr:cNvSpPr/>
      </xdr:nvSpPr>
      <xdr:spPr>
        <a:xfrm>
          <a:off x="18605500" y="67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139426</xdr:rowOff>
    </xdr:from>
    <xdr:ext cx="313932" cy="259045"/>
    <xdr:sp macro="" textlink="">
      <xdr:nvSpPr>
        <xdr:cNvPr id="760" name="テキスト ボックス 759"/>
        <xdr:cNvSpPr txBox="1"/>
      </xdr:nvSpPr>
      <xdr:spPr>
        <a:xfrm>
          <a:off x="18499333" y="64830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25525</xdr:rowOff>
    </xdr:from>
    <xdr:ext cx="249299" cy="259045"/>
    <xdr:sp macro="" textlink="">
      <xdr:nvSpPr>
        <xdr:cNvPr id="767" name="諸支出金該当値テキスト"/>
        <xdr:cNvSpPr txBox="1"/>
      </xdr:nvSpPr>
      <xdr:spPr>
        <a:xfrm>
          <a:off x="22212300" y="67120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目的別で見る住民１人当たりのコストについて特徴点を挙げるとすれば、教育費が大きく伸びている状況である。これはこども園増改築事業及び小学校空調設備整備事業の増が要因と言える。平成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年度に中学校を</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校から</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校へ統合したことでコスト削減が図られている。公債費は全国平均・群馬県平均・類似団体平均全てを上回っている状況である。引き続き起債の抑制に努めていく。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年度は合併算定替え縮減措置により普通交付税が減少し、且つ財政調整基金の積立てが出来なかった事で、実質単年度収支がマイナスとなったが、平成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年度は普通交付税の減少は継続しているものの財政調整基金の積立を行った事で実質単年度収支は回復した。今後も歳入歳出のバランスを見ながら、財政調整基金の積立を実施していく。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度と比較して一般会計及び水道事業会計で実質収支額が増加したため、総黒字額は増加したものの、依然として一般会計から公営企業会計等への繰出金が多いことが一般会計の実質収支額を押し下げている要因である。今後は料金体制等の見直しを検討し、独立採算に少しでも近づける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8562445</v>
      </c>
      <c r="BO4" s="410"/>
      <c r="BP4" s="410"/>
      <c r="BQ4" s="410"/>
      <c r="BR4" s="410"/>
      <c r="BS4" s="410"/>
      <c r="BT4" s="410"/>
      <c r="BU4" s="411"/>
      <c r="BV4" s="409">
        <v>8464835</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4.9000000000000004</v>
      </c>
      <c r="CU4" s="416"/>
      <c r="CV4" s="416"/>
      <c r="CW4" s="416"/>
      <c r="CX4" s="416"/>
      <c r="CY4" s="416"/>
      <c r="CZ4" s="416"/>
      <c r="DA4" s="417"/>
      <c r="DB4" s="415">
        <v>4.9000000000000004</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8182690</v>
      </c>
      <c r="BO5" s="447"/>
      <c r="BP5" s="447"/>
      <c r="BQ5" s="447"/>
      <c r="BR5" s="447"/>
      <c r="BS5" s="447"/>
      <c r="BT5" s="447"/>
      <c r="BU5" s="448"/>
      <c r="BV5" s="446">
        <v>8163422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90.7</v>
      </c>
      <c r="CU5" s="444"/>
      <c r="CV5" s="444"/>
      <c r="CW5" s="444"/>
      <c r="CX5" s="444"/>
      <c r="CY5" s="444"/>
      <c r="CZ5" s="444"/>
      <c r="DA5" s="445"/>
      <c r="DB5" s="443">
        <v>91.8</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379755</v>
      </c>
      <c r="BO6" s="447"/>
      <c r="BP6" s="447"/>
      <c r="BQ6" s="447"/>
      <c r="BR6" s="447"/>
      <c r="BS6" s="447"/>
      <c r="BT6" s="447"/>
      <c r="BU6" s="448"/>
      <c r="BV6" s="446">
        <v>301413</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95.6</v>
      </c>
      <c r="CU6" s="484"/>
      <c r="CV6" s="484"/>
      <c r="CW6" s="484"/>
      <c r="CX6" s="484"/>
      <c r="CY6" s="484"/>
      <c r="CZ6" s="484"/>
      <c r="DA6" s="485"/>
      <c r="DB6" s="483">
        <v>96.5</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100</v>
      </c>
      <c r="AV7" s="479"/>
      <c r="AW7" s="479"/>
      <c r="AX7" s="479"/>
      <c r="AY7" s="480" t="s">
        <v>101</v>
      </c>
      <c r="AZ7" s="481"/>
      <c r="BA7" s="481"/>
      <c r="BB7" s="481"/>
      <c r="BC7" s="481"/>
      <c r="BD7" s="481"/>
      <c r="BE7" s="481"/>
      <c r="BF7" s="481"/>
      <c r="BG7" s="481"/>
      <c r="BH7" s="481"/>
      <c r="BI7" s="481"/>
      <c r="BJ7" s="481"/>
      <c r="BK7" s="481"/>
      <c r="BL7" s="481"/>
      <c r="BM7" s="482"/>
      <c r="BN7" s="446">
        <v>115269</v>
      </c>
      <c r="BO7" s="447"/>
      <c r="BP7" s="447"/>
      <c r="BQ7" s="447"/>
      <c r="BR7" s="447"/>
      <c r="BS7" s="447"/>
      <c r="BT7" s="447"/>
      <c r="BU7" s="448"/>
      <c r="BV7" s="446">
        <v>32450</v>
      </c>
      <c r="BW7" s="447"/>
      <c r="BX7" s="447"/>
      <c r="BY7" s="447"/>
      <c r="BZ7" s="447"/>
      <c r="CA7" s="447"/>
      <c r="CB7" s="447"/>
      <c r="CC7" s="448"/>
      <c r="CD7" s="449" t="s">
        <v>102</v>
      </c>
      <c r="CE7" s="450"/>
      <c r="CF7" s="450"/>
      <c r="CG7" s="450"/>
      <c r="CH7" s="450"/>
      <c r="CI7" s="450"/>
      <c r="CJ7" s="450"/>
      <c r="CK7" s="450"/>
      <c r="CL7" s="450"/>
      <c r="CM7" s="450"/>
      <c r="CN7" s="450"/>
      <c r="CO7" s="450"/>
      <c r="CP7" s="450"/>
      <c r="CQ7" s="450"/>
      <c r="CR7" s="450"/>
      <c r="CS7" s="451"/>
      <c r="CT7" s="446">
        <v>5384106</v>
      </c>
      <c r="CU7" s="447"/>
      <c r="CV7" s="447"/>
      <c r="CW7" s="447"/>
      <c r="CX7" s="447"/>
      <c r="CY7" s="447"/>
      <c r="CZ7" s="447"/>
      <c r="DA7" s="448"/>
      <c r="DB7" s="446">
        <v>5535334</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103</v>
      </c>
      <c r="AN8" s="476"/>
      <c r="AO8" s="476"/>
      <c r="AP8" s="476"/>
      <c r="AQ8" s="476"/>
      <c r="AR8" s="476"/>
      <c r="AS8" s="476"/>
      <c r="AT8" s="477"/>
      <c r="AU8" s="478" t="s">
        <v>88</v>
      </c>
      <c r="AV8" s="479"/>
      <c r="AW8" s="479"/>
      <c r="AX8" s="479"/>
      <c r="AY8" s="480" t="s">
        <v>104</v>
      </c>
      <c r="AZ8" s="481"/>
      <c r="BA8" s="481"/>
      <c r="BB8" s="481"/>
      <c r="BC8" s="481"/>
      <c r="BD8" s="481"/>
      <c r="BE8" s="481"/>
      <c r="BF8" s="481"/>
      <c r="BG8" s="481"/>
      <c r="BH8" s="481"/>
      <c r="BI8" s="481"/>
      <c r="BJ8" s="481"/>
      <c r="BK8" s="481"/>
      <c r="BL8" s="481"/>
      <c r="BM8" s="482"/>
      <c r="BN8" s="446">
        <v>264486</v>
      </c>
      <c r="BO8" s="447"/>
      <c r="BP8" s="447"/>
      <c r="BQ8" s="447"/>
      <c r="BR8" s="447"/>
      <c r="BS8" s="447"/>
      <c r="BT8" s="447"/>
      <c r="BU8" s="448"/>
      <c r="BV8" s="446">
        <v>268963</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0.41</v>
      </c>
      <c r="CU8" s="487"/>
      <c r="CV8" s="487"/>
      <c r="CW8" s="487"/>
      <c r="CX8" s="487"/>
      <c r="CY8" s="487"/>
      <c r="CZ8" s="487"/>
      <c r="DA8" s="488"/>
      <c r="DB8" s="486">
        <v>0.41</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14033</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96</v>
      </c>
      <c r="AV9" s="479"/>
      <c r="AW9" s="479"/>
      <c r="AX9" s="479"/>
      <c r="AY9" s="480" t="s">
        <v>110</v>
      </c>
      <c r="AZ9" s="481"/>
      <c r="BA9" s="481"/>
      <c r="BB9" s="481"/>
      <c r="BC9" s="481"/>
      <c r="BD9" s="481"/>
      <c r="BE9" s="481"/>
      <c r="BF9" s="481"/>
      <c r="BG9" s="481"/>
      <c r="BH9" s="481"/>
      <c r="BI9" s="481"/>
      <c r="BJ9" s="481"/>
      <c r="BK9" s="481"/>
      <c r="BL9" s="481"/>
      <c r="BM9" s="482"/>
      <c r="BN9" s="446">
        <v>-4477</v>
      </c>
      <c r="BO9" s="447"/>
      <c r="BP9" s="447"/>
      <c r="BQ9" s="447"/>
      <c r="BR9" s="447"/>
      <c r="BS9" s="447"/>
      <c r="BT9" s="447"/>
      <c r="BU9" s="448"/>
      <c r="BV9" s="446">
        <v>-149689</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17.2</v>
      </c>
      <c r="CU9" s="444"/>
      <c r="CV9" s="444"/>
      <c r="CW9" s="444"/>
      <c r="CX9" s="444"/>
      <c r="CY9" s="444"/>
      <c r="CZ9" s="444"/>
      <c r="DA9" s="445"/>
      <c r="DB9" s="443">
        <v>16.8</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15622</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176900</v>
      </c>
      <c r="BO10" s="447"/>
      <c r="BP10" s="447"/>
      <c r="BQ10" s="447"/>
      <c r="BR10" s="447"/>
      <c r="BS10" s="447"/>
      <c r="BT10" s="447"/>
      <c r="BU10" s="448"/>
      <c r="BV10" s="446">
        <v>1912</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114</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15">
      <c r="A12" s="166"/>
      <c r="B12" s="506" t="s">
        <v>124</v>
      </c>
      <c r="C12" s="507"/>
      <c r="D12" s="507"/>
      <c r="E12" s="507"/>
      <c r="F12" s="507"/>
      <c r="G12" s="507"/>
      <c r="H12" s="507"/>
      <c r="I12" s="507"/>
      <c r="J12" s="507"/>
      <c r="K12" s="508"/>
      <c r="L12" s="515" t="s">
        <v>125</v>
      </c>
      <c r="M12" s="516"/>
      <c r="N12" s="516"/>
      <c r="O12" s="516"/>
      <c r="P12" s="516"/>
      <c r="Q12" s="517"/>
      <c r="R12" s="518">
        <v>14218</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96</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122</v>
      </c>
      <c r="CU12" s="487"/>
      <c r="CV12" s="487"/>
      <c r="CW12" s="487"/>
      <c r="CX12" s="487"/>
      <c r="CY12" s="487"/>
      <c r="CZ12" s="487"/>
      <c r="DA12" s="488"/>
      <c r="DB12" s="486" t="s">
        <v>122</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13951</v>
      </c>
      <c r="S13" s="528"/>
      <c r="T13" s="528"/>
      <c r="U13" s="528"/>
      <c r="V13" s="529"/>
      <c r="W13" s="462" t="s">
        <v>132</v>
      </c>
      <c r="X13" s="463"/>
      <c r="Y13" s="463"/>
      <c r="Z13" s="463"/>
      <c r="AA13" s="463"/>
      <c r="AB13" s="453"/>
      <c r="AC13" s="497">
        <v>1139</v>
      </c>
      <c r="AD13" s="498"/>
      <c r="AE13" s="498"/>
      <c r="AF13" s="498"/>
      <c r="AG13" s="537"/>
      <c r="AH13" s="497">
        <v>1202</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172423</v>
      </c>
      <c r="BO13" s="447"/>
      <c r="BP13" s="447"/>
      <c r="BQ13" s="447"/>
      <c r="BR13" s="447"/>
      <c r="BS13" s="447"/>
      <c r="BT13" s="447"/>
      <c r="BU13" s="448"/>
      <c r="BV13" s="446">
        <v>-147777</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11.4</v>
      </c>
      <c r="CU13" s="444"/>
      <c r="CV13" s="444"/>
      <c r="CW13" s="444"/>
      <c r="CX13" s="444"/>
      <c r="CY13" s="444"/>
      <c r="CZ13" s="444"/>
      <c r="DA13" s="445"/>
      <c r="DB13" s="443">
        <v>11.9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14542</v>
      </c>
      <c r="S14" s="528"/>
      <c r="T14" s="528"/>
      <c r="U14" s="528"/>
      <c r="V14" s="529"/>
      <c r="W14" s="436"/>
      <c r="X14" s="437"/>
      <c r="Y14" s="437"/>
      <c r="Z14" s="437"/>
      <c r="AA14" s="437"/>
      <c r="AB14" s="426"/>
      <c r="AC14" s="530">
        <v>16</v>
      </c>
      <c r="AD14" s="531"/>
      <c r="AE14" s="531"/>
      <c r="AF14" s="531"/>
      <c r="AG14" s="532"/>
      <c r="AH14" s="530">
        <v>15.8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55.2</v>
      </c>
      <c r="CU14" s="542"/>
      <c r="CV14" s="542"/>
      <c r="CW14" s="542"/>
      <c r="CX14" s="542"/>
      <c r="CY14" s="542"/>
      <c r="CZ14" s="542"/>
      <c r="DA14" s="543"/>
      <c r="DB14" s="541">
        <v>57.6</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131</v>
      </c>
      <c r="N15" s="535"/>
      <c r="O15" s="535"/>
      <c r="P15" s="535"/>
      <c r="Q15" s="536"/>
      <c r="R15" s="527">
        <v>14319</v>
      </c>
      <c r="S15" s="528"/>
      <c r="T15" s="528"/>
      <c r="U15" s="528"/>
      <c r="V15" s="529"/>
      <c r="W15" s="462" t="s">
        <v>139</v>
      </c>
      <c r="X15" s="463"/>
      <c r="Y15" s="463"/>
      <c r="Z15" s="463"/>
      <c r="AA15" s="463"/>
      <c r="AB15" s="453"/>
      <c r="AC15" s="497">
        <v>1774</v>
      </c>
      <c r="AD15" s="498"/>
      <c r="AE15" s="498"/>
      <c r="AF15" s="498"/>
      <c r="AG15" s="537"/>
      <c r="AH15" s="497">
        <v>1967</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1816123</v>
      </c>
      <c r="BO15" s="410"/>
      <c r="BP15" s="410"/>
      <c r="BQ15" s="410"/>
      <c r="BR15" s="410"/>
      <c r="BS15" s="410"/>
      <c r="BT15" s="410"/>
      <c r="BU15" s="411"/>
      <c r="BV15" s="409">
        <v>1861546</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25</v>
      </c>
      <c r="AD16" s="531"/>
      <c r="AE16" s="531"/>
      <c r="AF16" s="531"/>
      <c r="AG16" s="532"/>
      <c r="AH16" s="530">
        <v>25.8</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4507659</v>
      </c>
      <c r="BO16" s="447"/>
      <c r="BP16" s="447"/>
      <c r="BQ16" s="447"/>
      <c r="BR16" s="447"/>
      <c r="BS16" s="447"/>
      <c r="BT16" s="447"/>
      <c r="BU16" s="448"/>
      <c r="BV16" s="446">
        <v>4570710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145</v>
      </c>
      <c r="N17" s="551"/>
      <c r="O17" s="551"/>
      <c r="P17" s="551"/>
      <c r="Q17" s="552"/>
      <c r="R17" s="547" t="s">
        <v>146</v>
      </c>
      <c r="S17" s="548"/>
      <c r="T17" s="548"/>
      <c r="U17" s="548"/>
      <c r="V17" s="549"/>
      <c r="W17" s="462" t="s">
        <v>147</v>
      </c>
      <c r="X17" s="463"/>
      <c r="Y17" s="463"/>
      <c r="Z17" s="463"/>
      <c r="AA17" s="463"/>
      <c r="AB17" s="453"/>
      <c r="AC17" s="497">
        <v>4192</v>
      </c>
      <c r="AD17" s="498"/>
      <c r="AE17" s="498"/>
      <c r="AF17" s="498"/>
      <c r="AG17" s="537"/>
      <c r="AH17" s="497">
        <v>4456</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2296430</v>
      </c>
      <c r="BO17" s="447"/>
      <c r="BP17" s="447"/>
      <c r="BQ17" s="447"/>
      <c r="BR17" s="447"/>
      <c r="BS17" s="447"/>
      <c r="BT17" s="447"/>
      <c r="BU17" s="448"/>
      <c r="BV17" s="446">
        <v>2354744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253.91</v>
      </c>
      <c r="M18" s="559"/>
      <c r="N18" s="559"/>
      <c r="O18" s="559"/>
      <c r="P18" s="559"/>
      <c r="Q18" s="559"/>
      <c r="R18" s="560"/>
      <c r="S18" s="560"/>
      <c r="T18" s="560"/>
      <c r="U18" s="560"/>
      <c r="V18" s="561"/>
      <c r="W18" s="464"/>
      <c r="X18" s="465"/>
      <c r="Y18" s="465"/>
      <c r="Z18" s="465"/>
      <c r="AA18" s="465"/>
      <c r="AB18" s="456"/>
      <c r="AC18" s="562">
        <v>59</v>
      </c>
      <c r="AD18" s="563"/>
      <c r="AE18" s="563"/>
      <c r="AF18" s="563"/>
      <c r="AG18" s="564"/>
      <c r="AH18" s="562">
        <v>58.4</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4970571</v>
      </c>
      <c r="BO18" s="447"/>
      <c r="BP18" s="447"/>
      <c r="BQ18" s="447"/>
      <c r="BR18" s="447"/>
      <c r="BS18" s="447"/>
      <c r="BT18" s="447"/>
      <c r="BU18" s="448"/>
      <c r="BV18" s="446">
        <v>5116160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55</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6128665</v>
      </c>
      <c r="BO19" s="447"/>
      <c r="BP19" s="447"/>
      <c r="BQ19" s="447"/>
      <c r="BR19" s="447"/>
      <c r="BS19" s="447"/>
      <c r="BT19" s="447"/>
      <c r="BU19" s="448"/>
      <c r="BV19" s="446">
        <v>6422351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5235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10505283</v>
      </c>
      <c r="BO23" s="447"/>
      <c r="BP23" s="447"/>
      <c r="BQ23" s="447"/>
      <c r="BR23" s="447"/>
      <c r="BS23" s="447"/>
      <c r="BT23" s="447"/>
      <c r="BU23" s="448"/>
      <c r="BV23" s="446">
        <v>10203149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7200</v>
      </c>
      <c r="R24" s="498"/>
      <c r="S24" s="498"/>
      <c r="T24" s="498"/>
      <c r="U24" s="498"/>
      <c r="V24" s="537"/>
      <c r="W24" s="596"/>
      <c r="X24" s="584"/>
      <c r="Y24" s="585"/>
      <c r="Z24" s="496" t="s">
        <v>163</v>
      </c>
      <c r="AA24" s="476"/>
      <c r="AB24" s="476"/>
      <c r="AC24" s="476"/>
      <c r="AD24" s="476"/>
      <c r="AE24" s="476"/>
      <c r="AF24" s="476"/>
      <c r="AG24" s="477"/>
      <c r="AH24" s="497">
        <v>152</v>
      </c>
      <c r="AI24" s="498"/>
      <c r="AJ24" s="498"/>
      <c r="AK24" s="498"/>
      <c r="AL24" s="537"/>
      <c r="AM24" s="497">
        <v>500688</v>
      </c>
      <c r="AN24" s="498"/>
      <c r="AO24" s="498"/>
      <c r="AP24" s="498"/>
      <c r="AQ24" s="498"/>
      <c r="AR24" s="537"/>
      <c r="AS24" s="497">
        <v>3294</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9643218</v>
      </c>
      <c r="BO24" s="447"/>
      <c r="BP24" s="447"/>
      <c r="BQ24" s="447"/>
      <c r="BR24" s="447"/>
      <c r="BS24" s="447"/>
      <c r="BT24" s="447"/>
      <c r="BU24" s="448"/>
      <c r="BV24" s="446">
        <v>9542595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5870</v>
      </c>
      <c r="R25" s="498"/>
      <c r="S25" s="498"/>
      <c r="T25" s="498"/>
      <c r="U25" s="498"/>
      <c r="V25" s="537"/>
      <c r="W25" s="596"/>
      <c r="X25" s="584"/>
      <c r="Y25" s="585"/>
      <c r="Z25" s="496" t="s">
        <v>166</v>
      </c>
      <c r="AA25" s="476"/>
      <c r="AB25" s="476"/>
      <c r="AC25" s="476"/>
      <c r="AD25" s="476"/>
      <c r="AE25" s="476"/>
      <c r="AF25" s="476"/>
      <c r="AG25" s="477"/>
      <c r="AH25" s="497" t="s">
        <v>122</v>
      </c>
      <c r="AI25" s="498"/>
      <c r="AJ25" s="498"/>
      <c r="AK25" s="498"/>
      <c r="AL25" s="537"/>
      <c r="AM25" s="497" t="s">
        <v>122</v>
      </c>
      <c r="AN25" s="498"/>
      <c r="AO25" s="498"/>
      <c r="AP25" s="498"/>
      <c r="AQ25" s="498"/>
      <c r="AR25" s="537"/>
      <c r="AS25" s="497" t="s">
        <v>122</v>
      </c>
      <c r="AT25" s="498"/>
      <c r="AU25" s="498"/>
      <c r="AV25" s="498"/>
      <c r="AW25" s="498"/>
      <c r="AX25" s="499"/>
      <c r="AY25" s="406" t="s">
        <v>167</v>
      </c>
      <c r="AZ25" s="407"/>
      <c r="BA25" s="407"/>
      <c r="BB25" s="407"/>
      <c r="BC25" s="407"/>
      <c r="BD25" s="407"/>
      <c r="BE25" s="407"/>
      <c r="BF25" s="407"/>
      <c r="BG25" s="407"/>
      <c r="BH25" s="407"/>
      <c r="BI25" s="407"/>
      <c r="BJ25" s="407"/>
      <c r="BK25" s="407"/>
      <c r="BL25" s="407"/>
      <c r="BM25" s="408"/>
      <c r="BN25" s="409">
        <v>236171</v>
      </c>
      <c r="BO25" s="410"/>
      <c r="BP25" s="410"/>
      <c r="BQ25" s="410"/>
      <c r="BR25" s="410"/>
      <c r="BS25" s="410"/>
      <c r="BT25" s="410"/>
      <c r="BU25" s="411"/>
      <c r="BV25" s="409">
        <v>436086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168</v>
      </c>
      <c r="F26" s="476"/>
      <c r="G26" s="476"/>
      <c r="H26" s="476"/>
      <c r="I26" s="476"/>
      <c r="J26" s="476"/>
      <c r="K26" s="477"/>
      <c r="L26" s="497">
        <v>1</v>
      </c>
      <c r="M26" s="498"/>
      <c r="N26" s="498"/>
      <c r="O26" s="498"/>
      <c r="P26" s="537"/>
      <c r="Q26" s="497">
        <v>5430</v>
      </c>
      <c r="R26" s="498"/>
      <c r="S26" s="498"/>
      <c r="T26" s="498"/>
      <c r="U26" s="498"/>
      <c r="V26" s="537"/>
      <c r="W26" s="596"/>
      <c r="X26" s="584"/>
      <c r="Y26" s="585"/>
      <c r="Z26" s="496" t="s">
        <v>169</v>
      </c>
      <c r="AA26" s="606"/>
      <c r="AB26" s="606"/>
      <c r="AC26" s="606"/>
      <c r="AD26" s="606"/>
      <c r="AE26" s="606"/>
      <c r="AF26" s="606"/>
      <c r="AG26" s="607"/>
      <c r="AH26" s="497">
        <v>16</v>
      </c>
      <c r="AI26" s="498"/>
      <c r="AJ26" s="498"/>
      <c r="AK26" s="498"/>
      <c r="AL26" s="537"/>
      <c r="AM26" s="497">
        <v>54848</v>
      </c>
      <c r="AN26" s="498"/>
      <c r="AO26" s="498"/>
      <c r="AP26" s="498"/>
      <c r="AQ26" s="498"/>
      <c r="AR26" s="537"/>
      <c r="AS26" s="497">
        <v>3428</v>
      </c>
      <c r="AT26" s="498"/>
      <c r="AU26" s="498"/>
      <c r="AV26" s="498"/>
      <c r="AW26" s="498"/>
      <c r="AX26" s="499"/>
      <c r="AY26" s="449" t="s">
        <v>170</v>
      </c>
      <c r="AZ26" s="450"/>
      <c r="BA26" s="450"/>
      <c r="BB26" s="450"/>
      <c r="BC26" s="450"/>
      <c r="BD26" s="450"/>
      <c r="BE26" s="450"/>
      <c r="BF26" s="450"/>
      <c r="BG26" s="450"/>
      <c r="BH26" s="450"/>
      <c r="BI26" s="450"/>
      <c r="BJ26" s="450"/>
      <c r="BK26" s="450"/>
      <c r="BL26" s="450"/>
      <c r="BM26" s="451"/>
      <c r="BN26" s="446" t="s">
        <v>123</v>
      </c>
      <c r="BO26" s="447"/>
      <c r="BP26" s="447"/>
      <c r="BQ26" s="447"/>
      <c r="BR26" s="447"/>
      <c r="BS26" s="447"/>
      <c r="BT26" s="447"/>
      <c r="BU26" s="448"/>
      <c r="BV26" s="446" t="s">
        <v>122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171</v>
      </c>
      <c r="F27" s="476"/>
      <c r="G27" s="476"/>
      <c r="H27" s="476"/>
      <c r="I27" s="476"/>
      <c r="J27" s="476"/>
      <c r="K27" s="477"/>
      <c r="L27" s="497">
        <v>1</v>
      </c>
      <c r="M27" s="498"/>
      <c r="N27" s="498"/>
      <c r="O27" s="498"/>
      <c r="P27" s="537"/>
      <c r="Q27" s="497">
        <v>2870</v>
      </c>
      <c r="R27" s="498"/>
      <c r="S27" s="498"/>
      <c r="T27" s="498"/>
      <c r="U27" s="498"/>
      <c r="V27" s="537"/>
      <c r="W27" s="596"/>
      <c r="X27" s="584"/>
      <c r="Y27" s="585"/>
      <c r="Z27" s="496" t="s">
        <v>172</v>
      </c>
      <c r="AA27" s="476"/>
      <c r="AB27" s="476"/>
      <c r="AC27" s="476"/>
      <c r="AD27" s="476"/>
      <c r="AE27" s="476"/>
      <c r="AF27" s="476"/>
      <c r="AG27" s="477"/>
      <c r="AH27" s="497">
        <v>17</v>
      </c>
      <c r="AI27" s="498"/>
      <c r="AJ27" s="498"/>
      <c r="AK27" s="498"/>
      <c r="AL27" s="537"/>
      <c r="AM27" s="497">
        <v>50575</v>
      </c>
      <c r="AN27" s="498"/>
      <c r="AO27" s="498"/>
      <c r="AP27" s="498"/>
      <c r="AQ27" s="498"/>
      <c r="AR27" s="537"/>
      <c r="AS27" s="497">
        <v>2975</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215204</v>
      </c>
      <c r="BO27" s="620"/>
      <c r="BP27" s="620"/>
      <c r="BQ27" s="620"/>
      <c r="BR27" s="620"/>
      <c r="BS27" s="620"/>
      <c r="BT27" s="620"/>
      <c r="BU27" s="621"/>
      <c r="BV27" s="619">
        <v>215204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174</v>
      </c>
      <c r="F28" s="476"/>
      <c r="G28" s="476"/>
      <c r="H28" s="476"/>
      <c r="I28" s="476"/>
      <c r="J28" s="476"/>
      <c r="K28" s="477"/>
      <c r="L28" s="497">
        <v>1</v>
      </c>
      <c r="M28" s="498"/>
      <c r="N28" s="498"/>
      <c r="O28" s="498"/>
      <c r="P28" s="537"/>
      <c r="Q28" s="497">
        <v>2300</v>
      </c>
      <c r="R28" s="498"/>
      <c r="S28" s="498"/>
      <c r="T28" s="498"/>
      <c r="U28" s="498"/>
      <c r="V28" s="537"/>
      <c r="W28" s="596"/>
      <c r="X28" s="584"/>
      <c r="Y28" s="585"/>
      <c r="Z28" s="496" t="s">
        <v>175</v>
      </c>
      <c r="AA28" s="476"/>
      <c r="AB28" s="476"/>
      <c r="AC28" s="476"/>
      <c r="AD28" s="476"/>
      <c r="AE28" s="476"/>
      <c r="AF28" s="476"/>
      <c r="AG28" s="477"/>
      <c r="AH28" s="497" t="s">
        <v>122</v>
      </c>
      <c r="AI28" s="498"/>
      <c r="AJ28" s="498"/>
      <c r="AK28" s="498"/>
      <c r="AL28" s="537"/>
      <c r="AM28" s="497" t="s">
        <v>122</v>
      </c>
      <c r="AN28" s="498"/>
      <c r="AO28" s="498"/>
      <c r="AP28" s="498"/>
      <c r="AQ28" s="498"/>
      <c r="AR28" s="537"/>
      <c r="AS28" s="497" t="s">
        <v>122</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2472017</v>
      </c>
      <c r="BO28" s="410"/>
      <c r="BP28" s="410"/>
      <c r="BQ28" s="410"/>
      <c r="BR28" s="410"/>
      <c r="BS28" s="410"/>
      <c r="BT28" s="410"/>
      <c r="BU28" s="411"/>
      <c r="BV28" s="409">
        <v>2295117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177</v>
      </c>
      <c r="F29" s="476"/>
      <c r="G29" s="476"/>
      <c r="H29" s="476"/>
      <c r="I29" s="476"/>
      <c r="J29" s="476"/>
      <c r="K29" s="477"/>
      <c r="L29" s="497">
        <v>12</v>
      </c>
      <c r="M29" s="498"/>
      <c r="N29" s="498"/>
      <c r="O29" s="498"/>
      <c r="P29" s="537"/>
      <c r="Q29" s="497">
        <v>2130</v>
      </c>
      <c r="R29" s="498"/>
      <c r="S29" s="498"/>
      <c r="T29" s="498"/>
      <c r="U29" s="498"/>
      <c r="V29" s="537"/>
      <c r="W29" s="597"/>
      <c r="X29" s="598"/>
      <c r="Y29" s="599"/>
      <c r="Z29" s="496" t="s">
        <v>178</v>
      </c>
      <c r="AA29" s="476"/>
      <c r="AB29" s="476"/>
      <c r="AC29" s="476"/>
      <c r="AD29" s="476"/>
      <c r="AE29" s="476"/>
      <c r="AF29" s="476"/>
      <c r="AG29" s="477"/>
      <c r="AH29" s="497">
        <v>169</v>
      </c>
      <c r="AI29" s="498"/>
      <c r="AJ29" s="498"/>
      <c r="AK29" s="498"/>
      <c r="AL29" s="537"/>
      <c r="AM29" s="497">
        <v>551263</v>
      </c>
      <c r="AN29" s="498"/>
      <c r="AO29" s="498"/>
      <c r="AP29" s="498"/>
      <c r="AQ29" s="498"/>
      <c r="AR29" s="537"/>
      <c r="AS29" s="497">
        <v>3262</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t="s">
        <v>122</v>
      </c>
      <c r="BO29" s="447"/>
      <c r="BP29" s="447"/>
      <c r="BQ29" s="447"/>
      <c r="BR29" s="447"/>
      <c r="BS29" s="447"/>
      <c r="BT29" s="447"/>
      <c r="BU29" s="448"/>
      <c r="BV29" s="446" t="s">
        <v>122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99.5</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2469934</v>
      </c>
      <c r="BO30" s="620"/>
      <c r="BP30" s="620"/>
      <c r="BQ30" s="620"/>
      <c r="BR30" s="620"/>
      <c r="BS30" s="620"/>
      <c r="BT30" s="620"/>
      <c r="BU30" s="621"/>
      <c r="BV30" s="619">
        <v>2563445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188</v>
      </c>
      <c r="X33" s="435"/>
      <c r="Y33" s="435"/>
      <c r="Z33" s="435"/>
      <c r="AA33" s="435"/>
      <c r="AB33" s="435"/>
      <c r="AC33" s="435"/>
      <c r="AD33" s="435"/>
      <c r="AE33" s="435"/>
      <c r="AF33" s="435"/>
      <c r="AG33" s="435"/>
      <c r="AH33" s="435"/>
      <c r="AI33" s="435"/>
      <c r="AJ33" s="435"/>
      <c r="AK33" s="435"/>
      <c r="AL33" s="195"/>
      <c r="AM33" s="470" t="s">
        <v>187</v>
      </c>
      <c r="AN33" s="470"/>
      <c r="AO33" s="435" t="s">
        <v>189</v>
      </c>
      <c r="AP33" s="435"/>
      <c r="AQ33" s="435"/>
      <c r="AR33" s="435"/>
      <c r="AS33" s="435"/>
      <c r="AT33" s="435"/>
      <c r="AU33" s="435"/>
      <c r="AV33" s="435"/>
      <c r="AW33" s="435"/>
      <c r="AX33" s="435"/>
      <c r="AY33" s="435"/>
      <c r="AZ33" s="435"/>
      <c r="BA33" s="435"/>
      <c r="BB33" s="435"/>
      <c r="BC33" s="435"/>
      <c r="BD33" s="196"/>
      <c r="BE33" s="435" t="s">
        <v>190</v>
      </c>
      <c r="BF33" s="435"/>
      <c r="BG33" s="435" t="s">
        <v>191</v>
      </c>
      <c r="BH33" s="435"/>
      <c r="BI33" s="435"/>
      <c r="BJ33" s="435"/>
      <c r="BK33" s="435"/>
      <c r="BL33" s="435"/>
      <c r="BM33" s="435"/>
      <c r="BN33" s="435"/>
      <c r="BO33" s="435"/>
      <c r="BP33" s="435"/>
      <c r="BQ33" s="435"/>
      <c r="BR33" s="435"/>
      <c r="BS33" s="435"/>
      <c r="BT33" s="435"/>
      <c r="BU33" s="435"/>
      <c r="BV33" s="196"/>
      <c r="BW33" s="470" t="s">
        <v>190</v>
      </c>
      <c r="BX33" s="470"/>
      <c r="BY33" s="435" t="s">
        <v>192</v>
      </c>
      <c r="BZ33" s="435"/>
      <c r="CA33" s="435"/>
      <c r="CB33" s="435"/>
      <c r="CC33" s="435"/>
      <c r="CD33" s="435"/>
      <c r="CE33" s="435"/>
      <c r="CF33" s="435"/>
      <c r="CG33" s="435"/>
      <c r="CH33" s="435"/>
      <c r="CI33" s="435"/>
      <c r="CJ33" s="435"/>
      <c r="CK33" s="435"/>
      <c r="CL33" s="435"/>
      <c r="CM33" s="435"/>
      <c r="CN33" s="195"/>
      <c r="CO33" s="470" t="s">
        <v>187</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国民健康保険特別会計（事業勘定）</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水道事業会計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IF('各会計、関係団体の財政状況及び健全化判断比率'!B33="","",'各会計、関係団体の財政状況及び健全化判断比率'!B33)</f>
        <v>簡易水道特別会計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吾妻東部衛生施設組合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地域開発事業特別会計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国民健康保険特別会計（施設勘定）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IF('各会計、関係団体の財政状況及び健全化判断比率'!B34="","",'各会計、関係団体の財政状況及び健全化判断比率'!B34)</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吾妻広域町村圏振興整備組合（一般会計）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吾妻広域町村圏振興整備組合（病院事業）</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群馬県後期高齢者医療広域連合（一般会計）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群馬県後期高齢者医療広域連合（事業会計）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群馬県市町村総合事務組合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群馬県市町村会館管理組合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烏帽子山植林組合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w87wXYc5NX2cvwcQAAI23TAyp+KOHXzjMxrl2jdaiFJY6awO1wWiEku/G0qF3igpoVBaR8er8/vtqs7mRBElw==" saltValue="EqsnLHtc/OXjJ0HTc4/pC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540</v>
      </c>
      <c r="G33" s="29" t="s">
        <v>541</v>
      </c>
      <c r="H33" s="29" t="s">
        <v>542</v>
      </c>
      <c r="I33" s="29" t="s">
        <v>543</v>
      </c>
      <c r="J33" s="30" t="s">
        <v>544</v>
      </c>
      <c r="K33" s="22"/>
      <c r="L33" s="22"/>
      <c r="M33" s="22"/>
      <c r="N33" s="22"/>
      <c r="O33" s="22"/>
      <c r="P33" s="22"/>
    </row>
    <row r="34" spans="1:16" ht="39" customHeight="1" x14ac:dyDescent="0.15">
      <c r="A34" s="22"/>
      <c r="B34" s="31"/>
      <c r="C34" s="1224" t="s">
        <v>546</v>
      </c>
      <c r="D34" s="1224"/>
      <c r="E34" s="1225"/>
      <c r="F34" s="32">
        <v>6.97</v>
      </c>
      <c r="G34" s="33">
        <v>8.07</v>
      </c>
      <c r="H34" s="33">
        <v>7.41</v>
      </c>
      <c r="I34" s="33">
        <v>4.8499999999999996</v>
      </c>
      <c r="J34" s="34">
        <v>5.63</v>
      </c>
      <c r="K34" s="22"/>
      <c r="L34" s="22"/>
      <c r="M34" s="22"/>
      <c r="N34" s="22"/>
      <c r="O34" s="22"/>
      <c r="P34" s="22"/>
    </row>
    <row r="35" spans="1:16" ht="39" customHeight="1" x14ac:dyDescent="0.15">
      <c r="A35" s="22"/>
      <c r="B35" s="35"/>
      <c r="C35" s="1218" t="s">
        <v>547</v>
      </c>
      <c r="D35" s="1219"/>
      <c r="E35" s="1220"/>
      <c r="F35" s="36">
        <v>3.39</v>
      </c>
      <c r="G35" s="37">
        <v>2.79</v>
      </c>
      <c r="H35" s="37">
        <v>1.63</v>
      </c>
      <c r="I35" s="37">
        <v>0.99</v>
      </c>
      <c r="J35" s="38">
        <v>1.59</v>
      </c>
      <c r="K35" s="22"/>
      <c r="L35" s="22"/>
      <c r="M35" s="22"/>
      <c r="N35" s="22"/>
      <c r="O35" s="22"/>
      <c r="P35" s="22"/>
    </row>
    <row r="36" spans="1:16" ht="39" customHeight="1" x14ac:dyDescent="0.15">
      <c r="A36" s="22"/>
      <c r="B36" s="35"/>
      <c r="C36" s="1218" t="s">
        <v>548</v>
      </c>
      <c r="D36" s="1219"/>
      <c r="E36" s="1220"/>
      <c r="F36" s="36">
        <v>1.62</v>
      </c>
      <c r="G36" s="37">
        <v>1.54</v>
      </c>
      <c r="H36" s="37">
        <v>1.42</v>
      </c>
      <c r="I36" s="37">
        <v>1.74</v>
      </c>
      <c r="J36" s="38">
        <v>1.47</v>
      </c>
      <c r="K36" s="22"/>
      <c r="L36" s="22"/>
      <c r="M36" s="22"/>
      <c r="N36" s="22"/>
      <c r="O36" s="22"/>
      <c r="P36" s="22"/>
    </row>
    <row r="37" spans="1:16" ht="39" customHeight="1" x14ac:dyDescent="0.15">
      <c r="A37" s="22"/>
      <c r="B37" s="35"/>
      <c r="C37" s="1218" t="s">
        <v>549</v>
      </c>
      <c r="D37" s="1219"/>
      <c r="E37" s="1220"/>
      <c r="F37" s="36">
        <v>0.53</v>
      </c>
      <c r="G37" s="37">
        <v>0.43</v>
      </c>
      <c r="H37" s="37">
        <v>0.81</v>
      </c>
      <c r="I37" s="37">
        <v>0.88</v>
      </c>
      <c r="J37" s="38">
        <v>0.56000000000000005</v>
      </c>
      <c r="K37" s="22"/>
      <c r="L37" s="22"/>
      <c r="M37" s="22"/>
      <c r="N37" s="22"/>
      <c r="O37" s="22"/>
      <c r="P37" s="22"/>
    </row>
    <row r="38" spans="1:16" ht="39" customHeight="1" x14ac:dyDescent="0.15">
      <c r="A38" s="22"/>
      <c r="B38" s="35"/>
      <c r="C38" s="1218" t="s">
        <v>550</v>
      </c>
      <c r="D38" s="1219"/>
      <c r="E38" s="1220"/>
      <c r="F38" s="36">
        <v>0.28999999999999998</v>
      </c>
      <c r="G38" s="37">
        <v>0.13</v>
      </c>
      <c r="H38" s="37">
        <v>0.35</v>
      </c>
      <c r="I38" s="37">
        <v>0.19</v>
      </c>
      <c r="J38" s="38">
        <v>0.46</v>
      </c>
      <c r="K38" s="22"/>
      <c r="L38" s="22"/>
      <c r="M38" s="22"/>
      <c r="N38" s="22"/>
      <c r="O38" s="22"/>
      <c r="P38" s="22"/>
    </row>
    <row r="39" spans="1:16" ht="39" customHeight="1" x14ac:dyDescent="0.15">
      <c r="A39" s="22"/>
      <c r="B39" s="35"/>
      <c r="C39" s="1218" t="s">
        <v>551</v>
      </c>
      <c r="D39" s="1219"/>
      <c r="E39" s="1220"/>
      <c r="F39" s="36">
        <v>0.05</v>
      </c>
      <c r="G39" s="37">
        <v>0.22</v>
      </c>
      <c r="H39" s="37">
        <v>0.12</v>
      </c>
      <c r="I39" s="37">
        <v>0.15</v>
      </c>
      <c r="J39" s="38">
        <v>0.19</v>
      </c>
      <c r="K39" s="22"/>
      <c r="L39" s="22"/>
      <c r="M39" s="22"/>
      <c r="N39" s="22"/>
      <c r="O39" s="22"/>
      <c r="P39" s="22"/>
    </row>
    <row r="40" spans="1:16" ht="39" customHeight="1" x14ac:dyDescent="0.15">
      <c r="A40" s="22"/>
      <c r="B40" s="35"/>
      <c r="C40" s="1218" t="s">
        <v>552</v>
      </c>
      <c r="D40" s="1219"/>
      <c r="E40" s="1220"/>
      <c r="F40" s="36">
        <v>0.02</v>
      </c>
      <c r="G40" s="37">
        <v>0.05</v>
      </c>
      <c r="H40" s="37">
        <v>0.05</v>
      </c>
      <c r="I40" s="37">
        <v>7.0000000000000007E-2</v>
      </c>
      <c r="J40" s="38">
        <v>0.03</v>
      </c>
      <c r="K40" s="22"/>
      <c r="L40" s="22"/>
      <c r="M40" s="22"/>
      <c r="N40" s="22"/>
      <c r="O40" s="22"/>
      <c r="P40" s="22"/>
    </row>
    <row r="41" spans="1:16" ht="39" customHeight="1" x14ac:dyDescent="0.15">
      <c r="A41" s="22"/>
      <c r="B41" s="35"/>
      <c r="C41" s="1218" t="s">
        <v>553</v>
      </c>
      <c r="D41" s="1219"/>
      <c r="E41" s="1220"/>
      <c r="F41" s="36">
        <v>0.04</v>
      </c>
      <c r="G41" s="37">
        <v>0</v>
      </c>
      <c r="H41" s="37">
        <v>0.01</v>
      </c>
      <c r="I41" s="37">
        <v>0.09</v>
      </c>
      <c r="J41" s="38">
        <v>0.03</v>
      </c>
      <c r="K41" s="22"/>
      <c r="L41" s="22"/>
      <c r="M41" s="22"/>
      <c r="N41" s="22"/>
      <c r="O41" s="22"/>
      <c r="P41" s="22"/>
    </row>
    <row r="42" spans="1:16" ht="39" customHeight="1" x14ac:dyDescent="0.15">
      <c r="A42" s="22"/>
      <c r="B42" s="39"/>
      <c r="C42" s="1218" t="s">
        <v>554</v>
      </c>
      <c r="D42" s="1219"/>
      <c r="E42" s="1220"/>
      <c r="F42" s="36" t="s">
        <v>498</v>
      </c>
      <c r="G42" s="37" t="s">
        <v>498</v>
      </c>
      <c r="H42" s="37" t="s">
        <v>498</v>
      </c>
      <c r="I42" s="37" t="s">
        <v>498</v>
      </c>
      <c r="J42" s="38" t="s">
        <v>498</v>
      </c>
      <c r="K42" s="22"/>
      <c r="L42" s="22"/>
      <c r="M42" s="22"/>
      <c r="N42" s="22"/>
      <c r="O42" s="22"/>
      <c r="P42" s="22"/>
    </row>
    <row r="43" spans="1:16" ht="39" customHeight="1" thickBot="1" x14ac:dyDescent="0.2">
      <c r="A43" s="22"/>
      <c r="B43" s="40"/>
      <c r="C43" s="1221" t="s">
        <v>555</v>
      </c>
      <c r="D43" s="1222"/>
      <c r="E43" s="1223"/>
      <c r="F43" s="41">
        <v>0</v>
      </c>
      <c r="G43" s="42">
        <v>0</v>
      </c>
      <c r="H43" s="42">
        <v>0</v>
      </c>
      <c r="I43" s="42">
        <v>0</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ct3s75rJqNKwZ32PoIrhuA9xd4inxncMqnAuzMqtsl0FYLnhtl80rVpGFupPv0OBkOEvm+PRDiIctXpLBiKBg==" saltValue="rCRYz11y/ES9ZKhkwI2i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540</v>
      </c>
      <c r="L44" s="56" t="s">
        <v>541</v>
      </c>
      <c r="M44" s="56" t="s">
        <v>542</v>
      </c>
      <c r="N44" s="56" t="s">
        <v>543</v>
      </c>
      <c r="O44" s="57" t="s">
        <v>544</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1125</v>
      </c>
      <c r="L45" s="60">
        <v>1162</v>
      </c>
      <c r="M45" s="60">
        <v>1089</v>
      </c>
      <c r="N45" s="60">
        <v>1089</v>
      </c>
      <c r="O45" s="61">
        <v>1068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498</v>
      </c>
      <c r="L46" s="64" t="s">
        <v>498</v>
      </c>
      <c r="M46" s="64" t="s">
        <v>498</v>
      </c>
      <c r="N46" s="64" t="s">
        <v>498</v>
      </c>
      <c r="O46" s="65" t="s">
        <v>498</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498</v>
      </c>
      <c r="L47" s="64" t="s">
        <v>498</v>
      </c>
      <c r="M47" s="64" t="s">
        <v>498</v>
      </c>
      <c r="N47" s="64" t="s">
        <v>498</v>
      </c>
      <c r="O47" s="65" t="s">
        <v>498</v>
      </c>
      <c r="P47" s="48"/>
      <c r="Q47" s="48"/>
      <c r="R47" s="48"/>
      <c r="S47" s="48"/>
      <c r="T47" s="48"/>
      <c r="U47" s="48"/>
    </row>
    <row r="48" spans="1:21" ht="30.75" customHeight="1" x14ac:dyDescent="0.15">
      <c r="A48" s="48"/>
      <c r="B48" s="1236"/>
      <c r="C48" s="1237"/>
      <c r="D48" s="62"/>
      <c r="E48" s="1228" t="s">
        <v>15</v>
      </c>
      <c r="F48" s="1228"/>
      <c r="G48" s="1228"/>
      <c r="H48" s="1228"/>
      <c r="I48" s="1228"/>
      <c r="J48" s="1229"/>
      <c r="K48" s="63">
        <v>165</v>
      </c>
      <c r="L48" s="64">
        <v>169</v>
      </c>
      <c r="M48" s="64">
        <v>178</v>
      </c>
      <c r="N48" s="64">
        <v>188</v>
      </c>
      <c r="O48" s="65">
        <v>209</v>
      </c>
      <c r="P48" s="48"/>
      <c r="Q48" s="48"/>
      <c r="R48" s="48"/>
      <c r="S48" s="48"/>
      <c r="T48" s="48"/>
      <c r="U48" s="48"/>
    </row>
    <row r="49" spans="1:21" ht="30.75" customHeight="1" x14ac:dyDescent="0.15">
      <c r="A49" s="48"/>
      <c r="B49" s="1236"/>
      <c r="C49" s="1237"/>
      <c r="D49" s="62"/>
      <c r="E49" s="1228" t="s">
        <v>16</v>
      </c>
      <c r="F49" s="1228"/>
      <c r="G49" s="1228"/>
      <c r="H49" s="1228"/>
      <c r="I49" s="1228"/>
      <c r="J49" s="1229"/>
      <c r="K49" s="63">
        <v>43</v>
      </c>
      <c r="L49" s="64">
        <v>45</v>
      </c>
      <c r="M49" s="64">
        <v>52</v>
      </c>
      <c r="N49" s="64">
        <v>39</v>
      </c>
      <c r="O49" s="65">
        <v>40</v>
      </c>
      <c r="P49" s="48"/>
      <c r="Q49" s="48"/>
      <c r="R49" s="48"/>
      <c r="S49" s="48"/>
      <c r="T49" s="48"/>
      <c r="U49" s="48"/>
    </row>
    <row r="50" spans="1:21" ht="30.75" customHeight="1" x14ac:dyDescent="0.15">
      <c r="A50" s="48"/>
      <c r="B50" s="1236"/>
      <c r="C50" s="1237"/>
      <c r="D50" s="62"/>
      <c r="E50" s="1228" t="s">
        <v>17</v>
      </c>
      <c r="F50" s="1228"/>
      <c r="G50" s="1228"/>
      <c r="H50" s="1228"/>
      <c r="I50" s="1228"/>
      <c r="J50" s="1229"/>
      <c r="K50" s="63">
        <v>52</v>
      </c>
      <c r="L50" s="64">
        <v>52</v>
      </c>
      <c r="M50" s="64">
        <v>52</v>
      </c>
      <c r="N50" s="64">
        <v>52</v>
      </c>
      <c r="O50" s="65">
        <v>52</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498</v>
      </c>
      <c r="L51" s="64" t="s">
        <v>498</v>
      </c>
      <c r="M51" s="64" t="s">
        <v>498</v>
      </c>
      <c r="N51" s="64" t="s">
        <v>498</v>
      </c>
      <c r="O51" s="65" t="s">
        <v>498</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774</v>
      </c>
      <c r="L52" s="64">
        <v>811</v>
      </c>
      <c r="M52" s="64">
        <v>822</v>
      </c>
      <c r="N52" s="64">
        <v>839</v>
      </c>
      <c r="O52" s="65">
        <v>841</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611</v>
      </c>
      <c r="L53" s="69">
        <v>617</v>
      </c>
      <c r="M53" s="69">
        <v>549</v>
      </c>
      <c r="N53" s="69">
        <v>529</v>
      </c>
      <c r="O53" s="70">
        <v>528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67V+ugUgrYUQT4NCfWVw4Bq2/97Oy1iHkkr+mo35E+AbJjSZ1SWMCOsddhE4MYa7jwGaltTh8MGhza1SJsduA==" saltValue="ScgBIK3hjoU1R9d9kBw0+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540</v>
      </c>
      <c r="J40" s="79" t="s">
        <v>541</v>
      </c>
      <c r="K40" s="79" t="s">
        <v>542</v>
      </c>
      <c r="L40" s="79" t="s">
        <v>543</v>
      </c>
      <c r="M40" s="80" t="s">
        <v>544</v>
      </c>
    </row>
    <row r="41" spans="2:13" ht="27.75" customHeight="1" x14ac:dyDescent="0.15">
      <c r="B41" s="1242" t="s">
        <v>24</v>
      </c>
      <c r="C41" s="1243"/>
      <c r="D41" s="81"/>
      <c r="E41" s="1248" t="s">
        <v>25</v>
      </c>
      <c r="F41" s="1248"/>
      <c r="G41" s="1248"/>
      <c r="H41" s="1249"/>
      <c r="I41" s="82">
        <v>10604</v>
      </c>
      <c r="J41" s="83">
        <v>10611</v>
      </c>
      <c r="K41" s="83">
        <v>10487</v>
      </c>
      <c r="L41" s="83">
        <v>10203</v>
      </c>
      <c r="M41" s="84">
        <v>10505</v>
      </c>
    </row>
    <row r="42" spans="2:13" ht="27.75" customHeight="1" x14ac:dyDescent="0.15">
      <c r="B42" s="1244"/>
      <c r="C42" s="1245"/>
      <c r="D42" s="85"/>
      <c r="E42" s="1250" t="s">
        <v>26</v>
      </c>
      <c r="F42" s="1250"/>
      <c r="G42" s="1250"/>
      <c r="H42" s="1251"/>
      <c r="I42" s="86">
        <v>288</v>
      </c>
      <c r="J42" s="87">
        <v>243</v>
      </c>
      <c r="K42" s="87">
        <v>197</v>
      </c>
      <c r="L42" s="87">
        <v>150</v>
      </c>
      <c r="M42" s="88">
        <v>101</v>
      </c>
    </row>
    <row r="43" spans="2:13" ht="27.75" customHeight="1" x14ac:dyDescent="0.15">
      <c r="B43" s="1244"/>
      <c r="C43" s="1245"/>
      <c r="D43" s="85"/>
      <c r="E43" s="1250" t="s">
        <v>27</v>
      </c>
      <c r="F43" s="1250"/>
      <c r="G43" s="1250"/>
      <c r="H43" s="1251"/>
      <c r="I43" s="86">
        <v>3174</v>
      </c>
      <c r="J43" s="87">
        <v>2933</v>
      </c>
      <c r="K43" s="87">
        <v>2831</v>
      </c>
      <c r="L43" s="87">
        <v>2850</v>
      </c>
      <c r="M43" s="88">
        <v>2906</v>
      </c>
    </row>
    <row r="44" spans="2:13" ht="27.75" customHeight="1" x14ac:dyDescent="0.15">
      <c r="B44" s="1244"/>
      <c r="C44" s="1245"/>
      <c r="D44" s="85"/>
      <c r="E44" s="1250" t="s">
        <v>28</v>
      </c>
      <c r="F44" s="1250"/>
      <c r="G44" s="1250"/>
      <c r="H44" s="1251"/>
      <c r="I44" s="86">
        <v>343</v>
      </c>
      <c r="J44" s="87">
        <v>362</v>
      </c>
      <c r="K44" s="87">
        <v>325</v>
      </c>
      <c r="L44" s="87">
        <v>277</v>
      </c>
      <c r="M44" s="88">
        <v>232</v>
      </c>
    </row>
    <row r="45" spans="2:13" ht="27.75" customHeight="1" x14ac:dyDescent="0.15">
      <c r="B45" s="1244"/>
      <c r="C45" s="1245"/>
      <c r="D45" s="85"/>
      <c r="E45" s="1250" t="s">
        <v>29</v>
      </c>
      <c r="F45" s="1250"/>
      <c r="G45" s="1250"/>
      <c r="H45" s="1251"/>
      <c r="I45" s="86">
        <v>2577</v>
      </c>
      <c r="J45" s="87">
        <v>2434</v>
      </c>
      <c r="K45" s="87">
        <v>2321</v>
      </c>
      <c r="L45" s="87">
        <v>2279</v>
      </c>
      <c r="M45" s="88">
        <v>2222</v>
      </c>
    </row>
    <row r="46" spans="2:13" ht="27.75" customHeight="1" x14ac:dyDescent="0.15">
      <c r="B46" s="1244"/>
      <c r="C46" s="1245"/>
      <c r="D46" s="89"/>
      <c r="E46" s="1250" t="s">
        <v>30</v>
      </c>
      <c r="F46" s="1250"/>
      <c r="G46" s="1250"/>
      <c r="H46" s="1251"/>
      <c r="I46" s="86">
        <v>25</v>
      </c>
      <c r="J46" s="87">
        <v>8</v>
      </c>
      <c r="K46" s="87">
        <v>9</v>
      </c>
      <c r="L46" s="87" t="s">
        <v>498</v>
      </c>
      <c r="M46" s="88">
        <v>1</v>
      </c>
    </row>
    <row r="47" spans="2:13" ht="27.75" customHeight="1" x14ac:dyDescent="0.15">
      <c r="B47" s="1244"/>
      <c r="C47" s="1245"/>
      <c r="D47" s="90"/>
      <c r="E47" s="1252" t="s">
        <v>31</v>
      </c>
      <c r="F47" s="1253"/>
      <c r="G47" s="1253"/>
      <c r="H47" s="1254"/>
      <c r="I47" s="86" t="s">
        <v>498</v>
      </c>
      <c r="J47" s="87" t="s">
        <v>498</v>
      </c>
      <c r="K47" s="87" t="s">
        <v>498</v>
      </c>
      <c r="L47" s="87" t="s">
        <v>498</v>
      </c>
      <c r="M47" s="88" t="s">
        <v>498</v>
      </c>
    </row>
    <row r="48" spans="2:13" ht="27.75" customHeight="1" x14ac:dyDescent="0.15">
      <c r="B48" s="1244"/>
      <c r="C48" s="1245"/>
      <c r="D48" s="85"/>
      <c r="E48" s="1250" t="s">
        <v>32</v>
      </c>
      <c r="F48" s="1250"/>
      <c r="G48" s="1250"/>
      <c r="H48" s="1251"/>
      <c r="I48" s="86" t="s">
        <v>498</v>
      </c>
      <c r="J48" s="87" t="s">
        <v>498</v>
      </c>
      <c r="K48" s="87" t="s">
        <v>498</v>
      </c>
      <c r="L48" s="87" t="s">
        <v>498</v>
      </c>
      <c r="M48" s="88" t="s">
        <v>498</v>
      </c>
    </row>
    <row r="49" spans="2:13" ht="27.75" customHeight="1" x14ac:dyDescent="0.15">
      <c r="B49" s="1246"/>
      <c r="C49" s="1247"/>
      <c r="D49" s="85"/>
      <c r="E49" s="1250" t="s">
        <v>33</v>
      </c>
      <c r="F49" s="1250"/>
      <c r="G49" s="1250"/>
      <c r="H49" s="1251"/>
      <c r="I49" s="86" t="s">
        <v>498</v>
      </c>
      <c r="J49" s="87" t="s">
        <v>498</v>
      </c>
      <c r="K49" s="87" t="s">
        <v>498</v>
      </c>
      <c r="L49" s="87" t="s">
        <v>498</v>
      </c>
      <c r="M49" s="88" t="s">
        <v>498</v>
      </c>
    </row>
    <row r="50" spans="2:13" ht="27.75" customHeight="1" x14ac:dyDescent="0.15">
      <c r="B50" s="1255" t="s">
        <v>34</v>
      </c>
      <c r="C50" s="1256"/>
      <c r="D50" s="91"/>
      <c r="E50" s="1250" t="s">
        <v>35</v>
      </c>
      <c r="F50" s="1250"/>
      <c r="G50" s="1250"/>
      <c r="H50" s="1251"/>
      <c r="I50" s="86">
        <v>3628</v>
      </c>
      <c r="J50" s="87">
        <v>3571</v>
      </c>
      <c r="K50" s="87">
        <v>3988</v>
      </c>
      <c r="L50" s="87">
        <v>4201</v>
      </c>
      <c r="M50" s="88">
        <v>4389</v>
      </c>
    </row>
    <row r="51" spans="2:13" ht="27.75" customHeight="1" x14ac:dyDescent="0.15">
      <c r="B51" s="1244"/>
      <c r="C51" s="1245"/>
      <c r="D51" s="85"/>
      <c r="E51" s="1250" t="s">
        <v>36</v>
      </c>
      <c r="F51" s="1250"/>
      <c r="G51" s="1250"/>
      <c r="H51" s="1251"/>
      <c r="I51" s="86">
        <v>111</v>
      </c>
      <c r="J51" s="87">
        <v>95</v>
      </c>
      <c r="K51" s="87">
        <v>58</v>
      </c>
      <c r="L51" s="87">
        <v>39</v>
      </c>
      <c r="M51" s="88">
        <v>35</v>
      </c>
    </row>
    <row r="52" spans="2:13" ht="27.75" customHeight="1" x14ac:dyDescent="0.15">
      <c r="B52" s="1246"/>
      <c r="C52" s="1247"/>
      <c r="D52" s="85"/>
      <c r="E52" s="1250" t="s">
        <v>37</v>
      </c>
      <c r="F52" s="1250"/>
      <c r="G52" s="1250"/>
      <c r="H52" s="1251"/>
      <c r="I52" s="86">
        <v>8790</v>
      </c>
      <c r="J52" s="87">
        <v>8972</v>
      </c>
      <c r="K52" s="87">
        <v>8965</v>
      </c>
      <c r="L52" s="87">
        <v>8807</v>
      </c>
      <c r="M52" s="88">
        <v>9024</v>
      </c>
    </row>
    <row r="53" spans="2:13" ht="27.75" customHeight="1" thickBot="1" x14ac:dyDescent="0.2">
      <c r="B53" s="1257" t="s">
        <v>38</v>
      </c>
      <c r="C53" s="1258"/>
      <c r="D53" s="92"/>
      <c r="E53" s="1259" t="s">
        <v>39</v>
      </c>
      <c r="F53" s="1259"/>
      <c r="G53" s="1259"/>
      <c r="H53" s="1260"/>
      <c r="I53" s="93">
        <v>4483</v>
      </c>
      <c r="J53" s="94">
        <v>3953</v>
      </c>
      <c r="K53" s="94">
        <v>3161</v>
      </c>
      <c r="L53" s="94">
        <v>2712</v>
      </c>
      <c r="M53" s="95">
        <v>2520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3+4OVuZX0W9/DMEIcV8JcmqsQ11BRBe7WbeCrJ0oEd06K0sa+5ygkPjyAbgZ90rd7h4ADEz/+ZSHGv8AoC7Dw==" saltValue="pCxRxPwGANFBOZiG/Oiq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542</v>
      </c>
      <c r="G54" s="104" t="s">
        <v>543</v>
      </c>
      <c r="H54" s="105" t="s">
        <v>544</v>
      </c>
    </row>
    <row r="55" spans="2:8" ht="52.5" customHeight="1" x14ac:dyDescent="0.15">
      <c r="B55" s="106"/>
      <c r="C55" s="1269" t="s">
        <v>42</v>
      </c>
      <c r="D55" s="1269"/>
      <c r="E55" s="1270"/>
      <c r="F55" s="107">
        <v>2293</v>
      </c>
      <c r="G55" s="107">
        <v>2295</v>
      </c>
      <c r="H55" s="108">
        <v>2472</v>
      </c>
    </row>
    <row r="56" spans="2:8" ht="52.5" customHeight="1" x14ac:dyDescent="0.15">
      <c r="B56" s="109"/>
      <c r="C56" s="1271" t="s">
        <v>43</v>
      </c>
      <c r="D56" s="1271"/>
      <c r="E56" s="1272"/>
      <c r="F56" s="110" t="s">
        <v>498</v>
      </c>
      <c r="G56" s="110" t="s">
        <v>498</v>
      </c>
      <c r="H56" s="111" t="s">
        <v>498</v>
      </c>
    </row>
    <row r="57" spans="2:8" ht="53.25" customHeight="1" x14ac:dyDescent="0.15">
      <c r="B57" s="109"/>
      <c r="C57" s="1273" t="s">
        <v>44</v>
      </c>
      <c r="D57" s="1273"/>
      <c r="E57" s="1274"/>
      <c r="F57" s="112">
        <v>2290</v>
      </c>
      <c r="G57" s="112">
        <v>2563</v>
      </c>
      <c r="H57" s="113">
        <v>2470</v>
      </c>
    </row>
    <row r="58" spans="2:8" ht="45.75" customHeight="1" x14ac:dyDescent="0.15">
      <c r="B58" s="114"/>
      <c r="C58" s="1261" t="s">
        <v>565</v>
      </c>
      <c r="D58" s="1262"/>
      <c r="E58" s="1263"/>
      <c r="F58" s="115">
        <v>996</v>
      </c>
      <c r="G58" s="115">
        <v>996</v>
      </c>
      <c r="H58" s="116">
        <v>952</v>
      </c>
    </row>
    <row r="59" spans="2:8" ht="45.75" customHeight="1" x14ac:dyDescent="0.15">
      <c r="B59" s="114"/>
      <c r="C59" s="1261" t="s">
        <v>566</v>
      </c>
      <c r="D59" s="1262"/>
      <c r="E59" s="1263"/>
      <c r="F59" s="115">
        <v>643</v>
      </c>
      <c r="G59" s="115">
        <v>967</v>
      </c>
      <c r="H59" s="116">
        <v>945</v>
      </c>
    </row>
    <row r="60" spans="2:8" ht="45.75" customHeight="1" x14ac:dyDescent="0.15">
      <c r="B60" s="114"/>
      <c r="C60" s="1261" t="s">
        <v>567</v>
      </c>
      <c r="D60" s="1262"/>
      <c r="E60" s="1263"/>
      <c r="F60" s="115">
        <v>461</v>
      </c>
      <c r="G60" s="115">
        <v>404</v>
      </c>
      <c r="H60" s="116">
        <v>364</v>
      </c>
    </row>
    <row r="61" spans="2:8" ht="45.75" customHeight="1" x14ac:dyDescent="0.15">
      <c r="B61" s="114"/>
      <c r="C61" s="1261" t="s">
        <v>568</v>
      </c>
      <c r="D61" s="1262"/>
      <c r="E61" s="1263"/>
      <c r="F61" s="115">
        <v>112</v>
      </c>
      <c r="G61" s="115">
        <v>112</v>
      </c>
      <c r="H61" s="116">
        <v>112</v>
      </c>
    </row>
    <row r="62" spans="2:8" ht="45.75" customHeight="1" thickBot="1" x14ac:dyDescent="0.2">
      <c r="B62" s="117"/>
      <c r="C62" s="1264" t="s">
        <v>569</v>
      </c>
      <c r="D62" s="1265"/>
      <c r="E62" s="1266"/>
      <c r="F62" s="118">
        <v>8</v>
      </c>
      <c r="G62" s="118">
        <v>15</v>
      </c>
      <c r="H62" s="119">
        <v>26</v>
      </c>
    </row>
    <row r="63" spans="2:8" ht="52.5" customHeight="1" thickBot="1" x14ac:dyDescent="0.2">
      <c r="B63" s="120"/>
      <c r="C63" s="1267" t="s">
        <v>45</v>
      </c>
      <c r="D63" s="1267"/>
      <c r="E63" s="1268"/>
      <c r="F63" s="121">
        <v>4583</v>
      </c>
      <c r="G63" s="121">
        <v>4859</v>
      </c>
      <c r="H63" s="122">
        <v>4942</v>
      </c>
    </row>
    <row r="64" spans="2:8" ht="15" customHeight="1" x14ac:dyDescent="0.15"/>
    <row r="65" ht="0" hidden="1" customHeight="1" x14ac:dyDescent="0.15"/>
    <row r="66" ht="0" hidden="1" customHeight="1" x14ac:dyDescent="0.15"/>
  </sheetData>
  <sheetProtection algorithmName="SHA-512" hashValue="TA5rOkFM5ik3KBYukA7ZnyluI5US7YYLa7BqNaHi3LWBsB2Yd106MANXzYGkZLCQrixB1sqKqYcHjhu3F1TKNw==" saltValue="NRMOZl0hVu/RHdaJriKJ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570</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570</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571</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572</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8" t="s">
        <v>573</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x14ac:dyDescent="0.15">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x14ac:dyDescent="0.15">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x14ac:dyDescent="0.15">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x14ac:dyDescent="0.15">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574</v>
      </c>
    </row>
    <row r="50" spans="1:109" x14ac:dyDescent="0.15">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540</v>
      </c>
      <c r="BQ50" s="1280"/>
      <c r="BR50" s="1280"/>
      <c r="BS50" s="1280"/>
      <c r="BT50" s="1280"/>
      <c r="BU50" s="1280"/>
      <c r="BV50" s="1280"/>
      <c r="BW50" s="1280"/>
      <c r="BX50" s="1280" t="s">
        <v>541</v>
      </c>
      <c r="BY50" s="1280"/>
      <c r="BZ50" s="1280"/>
      <c r="CA50" s="1280"/>
      <c r="CB50" s="1280"/>
      <c r="CC50" s="1280"/>
      <c r="CD50" s="1280"/>
      <c r="CE50" s="1280"/>
      <c r="CF50" s="1280" t="s">
        <v>542</v>
      </c>
      <c r="CG50" s="1280"/>
      <c r="CH50" s="1280"/>
      <c r="CI50" s="1280"/>
      <c r="CJ50" s="1280"/>
      <c r="CK50" s="1280"/>
      <c r="CL50" s="1280"/>
      <c r="CM50" s="1280"/>
      <c r="CN50" s="1280" t="s">
        <v>543</v>
      </c>
      <c r="CO50" s="1280"/>
      <c r="CP50" s="1280"/>
      <c r="CQ50" s="1280"/>
      <c r="CR50" s="1280"/>
      <c r="CS50" s="1280"/>
      <c r="CT50" s="1280"/>
      <c r="CU50" s="1280"/>
      <c r="CV50" s="1280" t="s">
        <v>544</v>
      </c>
      <c r="CW50" s="1280"/>
      <c r="CX50" s="1280"/>
      <c r="CY50" s="1280"/>
      <c r="CZ50" s="1280"/>
      <c r="DA50" s="1280"/>
      <c r="DB50" s="1280"/>
      <c r="DC50" s="1280"/>
    </row>
    <row r="51" spans="1:109" ht="13.5" customHeight="1" x14ac:dyDescent="0.15">
      <c r="B51" s="374"/>
      <c r="G51" s="1283"/>
      <c r="H51" s="1283"/>
      <c r="I51" s="1297"/>
      <c r="J51" s="1297"/>
      <c r="K51" s="1282"/>
      <c r="L51" s="1282"/>
      <c r="M51" s="1282"/>
      <c r="N51" s="1282"/>
      <c r="AM51" s="383"/>
      <c r="AN51" s="1278" t="s">
        <v>575</v>
      </c>
      <c r="AO51" s="1278"/>
      <c r="AP51" s="1278"/>
      <c r="AQ51" s="1278"/>
      <c r="AR51" s="1278"/>
      <c r="AS51" s="1278"/>
      <c r="AT51" s="1278"/>
      <c r="AU51" s="1278"/>
      <c r="AV51" s="1278"/>
      <c r="AW51" s="1278"/>
      <c r="AX51" s="1278"/>
      <c r="AY51" s="1278"/>
      <c r="AZ51" s="1278"/>
      <c r="BA51" s="1278"/>
      <c r="BB51" s="1278" t="s">
        <v>576</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65.5</v>
      </c>
      <c r="CG51" s="1275"/>
      <c r="CH51" s="1275"/>
      <c r="CI51" s="1275"/>
      <c r="CJ51" s="1275"/>
      <c r="CK51" s="1275"/>
      <c r="CL51" s="1275"/>
      <c r="CM51" s="1275"/>
      <c r="CN51" s="1275">
        <v>57.6</v>
      </c>
      <c r="CO51" s="1275"/>
      <c r="CP51" s="1275"/>
      <c r="CQ51" s="1275"/>
      <c r="CR51" s="1275"/>
      <c r="CS51" s="1275"/>
      <c r="CT51" s="1275"/>
      <c r="CU51" s="1275"/>
      <c r="CV51" s="1275">
        <v>55.2</v>
      </c>
      <c r="CW51" s="1275"/>
      <c r="CX51" s="1275"/>
      <c r="CY51" s="1275"/>
      <c r="CZ51" s="1275"/>
      <c r="DA51" s="1275"/>
      <c r="DB51" s="1275"/>
      <c r="DC51" s="1275"/>
    </row>
    <row r="52" spans="1:109" x14ac:dyDescent="0.15">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577</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41.2</v>
      </c>
      <c r="CG53" s="1275"/>
      <c r="CH53" s="1275"/>
      <c r="CI53" s="1275"/>
      <c r="CJ53" s="1275"/>
      <c r="CK53" s="1275"/>
      <c r="CL53" s="1275"/>
      <c r="CM53" s="1275"/>
      <c r="CN53" s="1275">
        <v>43</v>
      </c>
      <c r="CO53" s="1275"/>
      <c r="CP53" s="1275"/>
      <c r="CQ53" s="1275"/>
      <c r="CR53" s="1275"/>
      <c r="CS53" s="1275"/>
      <c r="CT53" s="1275"/>
      <c r="CU53" s="1275"/>
      <c r="CV53" s="1275">
        <v>44.9</v>
      </c>
      <c r="CW53" s="1275"/>
      <c r="CX53" s="1275"/>
      <c r="CY53" s="1275"/>
      <c r="CZ53" s="1275"/>
      <c r="DA53" s="1275"/>
      <c r="DB53" s="1275"/>
      <c r="DC53" s="1275"/>
    </row>
    <row r="54" spans="1:109" x14ac:dyDescent="0.15">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81"/>
      <c r="H55" s="1281"/>
      <c r="I55" s="1281"/>
      <c r="J55" s="1281"/>
      <c r="K55" s="1282"/>
      <c r="L55" s="1282"/>
      <c r="M55" s="1282"/>
      <c r="N55" s="1282"/>
      <c r="AN55" s="1280" t="s">
        <v>578</v>
      </c>
      <c r="AO55" s="1280"/>
      <c r="AP55" s="1280"/>
      <c r="AQ55" s="1280"/>
      <c r="AR55" s="1280"/>
      <c r="AS55" s="1280"/>
      <c r="AT55" s="1280"/>
      <c r="AU55" s="1280"/>
      <c r="AV55" s="1280"/>
      <c r="AW55" s="1280"/>
      <c r="AX55" s="1280"/>
      <c r="AY55" s="1280"/>
      <c r="AZ55" s="1280"/>
      <c r="BA55" s="1280"/>
      <c r="BB55" s="1278" t="s">
        <v>579</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20.2</v>
      </c>
      <c r="CG55" s="1275"/>
      <c r="CH55" s="1275"/>
      <c r="CI55" s="1275"/>
      <c r="CJ55" s="1275"/>
      <c r="CK55" s="1275"/>
      <c r="CL55" s="1275"/>
      <c r="CM55" s="1275"/>
      <c r="CN55" s="1275">
        <v>38.5</v>
      </c>
      <c r="CO55" s="1275"/>
      <c r="CP55" s="1275"/>
      <c r="CQ55" s="1275"/>
      <c r="CR55" s="1275"/>
      <c r="CS55" s="1275"/>
      <c r="CT55" s="1275"/>
      <c r="CU55" s="1275"/>
      <c r="CV55" s="1275">
        <v>32.799999999999997</v>
      </c>
      <c r="CW55" s="1275"/>
      <c r="CX55" s="1275"/>
      <c r="CY55" s="1275"/>
      <c r="CZ55" s="1275"/>
      <c r="DA55" s="1275"/>
      <c r="DB55" s="1275"/>
      <c r="DC55" s="1275"/>
    </row>
    <row r="56" spans="1:109" x14ac:dyDescent="0.15">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577</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55.8</v>
      </c>
      <c r="CG57" s="1275"/>
      <c r="CH57" s="1275"/>
      <c r="CI57" s="1275"/>
      <c r="CJ57" s="1275"/>
      <c r="CK57" s="1275"/>
      <c r="CL57" s="1275"/>
      <c r="CM57" s="1275"/>
      <c r="CN57" s="1275">
        <v>57.6</v>
      </c>
      <c r="CO57" s="1275"/>
      <c r="CP57" s="1275"/>
      <c r="CQ57" s="1275"/>
      <c r="CR57" s="1275"/>
      <c r="CS57" s="1275"/>
      <c r="CT57" s="1275"/>
      <c r="CU57" s="1275"/>
      <c r="CV57" s="1275">
        <v>59.3</v>
      </c>
      <c r="CW57" s="1275"/>
      <c r="CX57" s="1275"/>
      <c r="CY57" s="1275"/>
      <c r="CZ57" s="1275"/>
      <c r="DA57" s="1275"/>
      <c r="DB57" s="1275"/>
      <c r="DC57" s="1275"/>
      <c r="DD57" s="387"/>
      <c r="DE57" s="386"/>
    </row>
    <row r="58" spans="1:109" s="382" customFormat="1" x14ac:dyDescent="0.15">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580</v>
      </c>
    </row>
    <row r="64" spans="1:109" x14ac:dyDescent="0.15">
      <c r="B64" s="374"/>
      <c r="G64" s="381"/>
      <c r="I64" s="394"/>
      <c r="J64" s="394"/>
      <c r="K64" s="394"/>
      <c r="L64" s="394"/>
      <c r="M64" s="394"/>
      <c r="N64" s="395"/>
      <c r="AM64" s="381"/>
      <c r="AN64" s="381" t="s">
        <v>572</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8" t="s">
        <v>581</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x14ac:dyDescent="0.15">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x14ac:dyDescent="0.15">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x14ac:dyDescent="0.15">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x14ac:dyDescent="0.15">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574</v>
      </c>
    </row>
    <row r="72" spans="2:107" x14ac:dyDescent="0.15">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540</v>
      </c>
      <c r="BQ72" s="1280"/>
      <c r="BR72" s="1280"/>
      <c r="BS72" s="1280"/>
      <c r="BT72" s="1280"/>
      <c r="BU72" s="1280"/>
      <c r="BV72" s="1280"/>
      <c r="BW72" s="1280"/>
      <c r="BX72" s="1280" t="s">
        <v>541</v>
      </c>
      <c r="BY72" s="1280"/>
      <c r="BZ72" s="1280"/>
      <c r="CA72" s="1280"/>
      <c r="CB72" s="1280"/>
      <c r="CC72" s="1280"/>
      <c r="CD72" s="1280"/>
      <c r="CE72" s="1280"/>
      <c r="CF72" s="1280" t="s">
        <v>542</v>
      </c>
      <c r="CG72" s="1280"/>
      <c r="CH72" s="1280"/>
      <c r="CI72" s="1280"/>
      <c r="CJ72" s="1280"/>
      <c r="CK72" s="1280"/>
      <c r="CL72" s="1280"/>
      <c r="CM72" s="1280"/>
      <c r="CN72" s="1280" t="s">
        <v>543</v>
      </c>
      <c r="CO72" s="1280"/>
      <c r="CP72" s="1280"/>
      <c r="CQ72" s="1280"/>
      <c r="CR72" s="1280"/>
      <c r="CS72" s="1280"/>
      <c r="CT72" s="1280"/>
      <c r="CU72" s="1280"/>
      <c r="CV72" s="1280" t="s">
        <v>544</v>
      </c>
      <c r="CW72" s="1280"/>
      <c r="CX72" s="1280"/>
      <c r="CY72" s="1280"/>
      <c r="CZ72" s="1280"/>
      <c r="DA72" s="1280"/>
      <c r="DB72" s="1280"/>
      <c r="DC72" s="1280"/>
    </row>
    <row r="73" spans="2:107" x14ac:dyDescent="0.15">
      <c r="B73" s="374"/>
      <c r="G73" s="1283"/>
      <c r="H73" s="1283"/>
      <c r="I73" s="1283"/>
      <c r="J73" s="1283"/>
      <c r="K73" s="1279"/>
      <c r="L73" s="1279"/>
      <c r="M73" s="1279"/>
      <c r="N73" s="1279"/>
      <c r="AM73" s="383"/>
      <c r="AN73" s="1278" t="s">
        <v>575</v>
      </c>
      <c r="AO73" s="1278"/>
      <c r="AP73" s="1278"/>
      <c r="AQ73" s="1278"/>
      <c r="AR73" s="1278"/>
      <c r="AS73" s="1278"/>
      <c r="AT73" s="1278"/>
      <c r="AU73" s="1278"/>
      <c r="AV73" s="1278"/>
      <c r="AW73" s="1278"/>
      <c r="AX73" s="1278"/>
      <c r="AY73" s="1278"/>
      <c r="AZ73" s="1278"/>
      <c r="BA73" s="1278"/>
      <c r="BB73" s="1278" t="s">
        <v>579</v>
      </c>
      <c r="BC73" s="1278"/>
      <c r="BD73" s="1278"/>
      <c r="BE73" s="1278"/>
      <c r="BF73" s="1278"/>
      <c r="BG73" s="1278"/>
      <c r="BH73" s="1278"/>
      <c r="BI73" s="1278"/>
      <c r="BJ73" s="1278"/>
      <c r="BK73" s="1278"/>
      <c r="BL73" s="1278"/>
      <c r="BM73" s="1278"/>
      <c r="BN73" s="1278"/>
      <c r="BO73" s="1278"/>
      <c r="BP73" s="1275">
        <v>93.2</v>
      </c>
      <c r="BQ73" s="1275"/>
      <c r="BR73" s="1275"/>
      <c r="BS73" s="1275"/>
      <c r="BT73" s="1275"/>
      <c r="BU73" s="1275"/>
      <c r="BV73" s="1275"/>
      <c r="BW73" s="1275"/>
      <c r="BX73" s="1275">
        <v>84.6</v>
      </c>
      <c r="BY73" s="1275"/>
      <c r="BZ73" s="1275"/>
      <c r="CA73" s="1275"/>
      <c r="CB73" s="1275"/>
      <c r="CC73" s="1275"/>
      <c r="CD73" s="1275"/>
      <c r="CE73" s="1275"/>
      <c r="CF73" s="1275">
        <v>65.5</v>
      </c>
      <c r="CG73" s="1275"/>
      <c r="CH73" s="1275"/>
      <c r="CI73" s="1275"/>
      <c r="CJ73" s="1275"/>
      <c r="CK73" s="1275"/>
      <c r="CL73" s="1275"/>
      <c r="CM73" s="1275"/>
      <c r="CN73" s="1275">
        <v>57.6</v>
      </c>
      <c r="CO73" s="1275"/>
      <c r="CP73" s="1275"/>
      <c r="CQ73" s="1275"/>
      <c r="CR73" s="1275"/>
      <c r="CS73" s="1275"/>
      <c r="CT73" s="1275"/>
      <c r="CU73" s="1275"/>
      <c r="CV73" s="1275">
        <v>55.2</v>
      </c>
      <c r="CW73" s="1275"/>
      <c r="CX73" s="1275"/>
      <c r="CY73" s="1275"/>
      <c r="CZ73" s="1275"/>
      <c r="DA73" s="1275"/>
      <c r="DB73" s="1275"/>
      <c r="DC73" s="1275"/>
    </row>
    <row r="74" spans="2:107" x14ac:dyDescent="0.15">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582</v>
      </c>
      <c r="BC75" s="1278"/>
      <c r="BD75" s="1278"/>
      <c r="BE75" s="1278"/>
      <c r="BF75" s="1278"/>
      <c r="BG75" s="1278"/>
      <c r="BH75" s="1278"/>
      <c r="BI75" s="1278"/>
      <c r="BJ75" s="1278"/>
      <c r="BK75" s="1278"/>
      <c r="BL75" s="1278"/>
      <c r="BM75" s="1278"/>
      <c r="BN75" s="1278"/>
      <c r="BO75" s="1278"/>
      <c r="BP75" s="1275">
        <v>13.3</v>
      </c>
      <c r="BQ75" s="1275"/>
      <c r="BR75" s="1275"/>
      <c r="BS75" s="1275"/>
      <c r="BT75" s="1275"/>
      <c r="BU75" s="1275"/>
      <c r="BV75" s="1275"/>
      <c r="BW75" s="1275"/>
      <c r="BX75" s="1275">
        <v>12.8</v>
      </c>
      <c r="BY75" s="1275"/>
      <c r="BZ75" s="1275"/>
      <c r="CA75" s="1275"/>
      <c r="CB75" s="1275"/>
      <c r="CC75" s="1275"/>
      <c r="CD75" s="1275"/>
      <c r="CE75" s="1275"/>
      <c r="CF75" s="1275">
        <v>12.4</v>
      </c>
      <c r="CG75" s="1275"/>
      <c r="CH75" s="1275"/>
      <c r="CI75" s="1275"/>
      <c r="CJ75" s="1275"/>
      <c r="CK75" s="1275"/>
      <c r="CL75" s="1275"/>
      <c r="CM75" s="1275"/>
      <c r="CN75" s="1275">
        <v>11.9</v>
      </c>
      <c r="CO75" s="1275"/>
      <c r="CP75" s="1275"/>
      <c r="CQ75" s="1275"/>
      <c r="CR75" s="1275"/>
      <c r="CS75" s="1275"/>
      <c r="CT75" s="1275"/>
      <c r="CU75" s="1275"/>
      <c r="CV75" s="1275">
        <v>11.4</v>
      </c>
      <c r="CW75" s="1275"/>
      <c r="CX75" s="1275"/>
      <c r="CY75" s="1275"/>
      <c r="CZ75" s="1275"/>
      <c r="DA75" s="1275"/>
      <c r="DB75" s="1275"/>
      <c r="DC75" s="1275"/>
    </row>
    <row r="76" spans="2:107" x14ac:dyDescent="0.15">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81"/>
      <c r="H77" s="1281"/>
      <c r="I77" s="1281"/>
      <c r="J77" s="1281"/>
      <c r="K77" s="1279"/>
      <c r="L77" s="1279"/>
      <c r="M77" s="1279"/>
      <c r="N77" s="1279"/>
      <c r="AN77" s="1280" t="s">
        <v>578</v>
      </c>
      <c r="AO77" s="1280"/>
      <c r="AP77" s="1280"/>
      <c r="AQ77" s="1280"/>
      <c r="AR77" s="1280"/>
      <c r="AS77" s="1280"/>
      <c r="AT77" s="1280"/>
      <c r="AU77" s="1280"/>
      <c r="AV77" s="1280"/>
      <c r="AW77" s="1280"/>
      <c r="AX77" s="1280"/>
      <c r="AY77" s="1280"/>
      <c r="AZ77" s="1280"/>
      <c r="BA77" s="1280"/>
      <c r="BB77" s="1278" t="s">
        <v>579</v>
      </c>
      <c r="BC77" s="1278"/>
      <c r="BD77" s="1278"/>
      <c r="BE77" s="1278"/>
      <c r="BF77" s="1278"/>
      <c r="BG77" s="1278"/>
      <c r="BH77" s="1278"/>
      <c r="BI77" s="1278"/>
      <c r="BJ77" s="1278"/>
      <c r="BK77" s="1278"/>
      <c r="BL77" s="1278"/>
      <c r="BM77" s="1278"/>
      <c r="BN77" s="1278"/>
      <c r="BO77" s="1278"/>
      <c r="BP77" s="1275">
        <v>54.6</v>
      </c>
      <c r="BQ77" s="1275"/>
      <c r="BR77" s="1275"/>
      <c r="BS77" s="1275"/>
      <c r="BT77" s="1275"/>
      <c r="BU77" s="1275"/>
      <c r="BV77" s="1275"/>
      <c r="BW77" s="1275"/>
      <c r="BX77" s="1275">
        <v>48.7</v>
      </c>
      <c r="BY77" s="1275"/>
      <c r="BZ77" s="1275"/>
      <c r="CA77" s="1275"/>
      <c r="CB77" s="1275"/>
      <c r="CC77" s="1275"/>
      <c r="CD77" s="1275"/>
      <c r="CE77" s="1275"/>
      <c r="CF77" s="1275">
        <v>20.2</v>
      </c>
      <c r="CG77" s="1275"/>
      <c r="CH77" s="1275"/>
      <c r="CI77" s="1275"/>
      <c r="CJ77" s="1275"/>
      <c r="CK77" s="1275"/>
      <c r="CL77" s="1275"/>
      <c r="CM77" s="1275"/>
      <c r="CN77" s="1275">
        <v>38.5</v>
      </c>
      <c r="CO77" s="1275"/>
      <c r="CP77" s="1275"/>
      <c r="CQ77" s="1275"/>
      <c r="CR77" s="1275"/>
      <c r="CS77" s="1275"/>
      <c r="CT77" s="1275"/>
      <c r="CU77" s="1275"/>
      <c r="CV77" s="1275">
        <v>32.799999999999997</v>
      </c>
      <c r="CW77" s="1275"/>
      <c r="CX77" s="1275"/>
      <c r="CY77" s="1275"/>
      <c r="CZ77" s="1275"/>
      <c r="DA77" s="1275"/>
      <c r="DB77" s="1275"/>
      <c r="DC77" s="1275"/>
    </row>
    <row r="78" spans="2:107" x14ac:dyDescent="0.15">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582</v>
      </c>
      <c r="BC79" s="1278"/>
      <c r="BD79" s="1278"/>
      <c r="BE79" s="1278"/>
      <c r="BF79" s="1278"/>
      <c r="BG79" s="1278"/>
      <c r="BH79" s="1278"/>
      <c r="BI79" s="1278"/>
      <c r="BJ79" s="1278"/>
      <c r="BK79" s="1278"/>
      <c r="BL79" s="1278"/>
      <c r="BM79" s="1278"/>
      <c r="BN79" s="1278"/>
      <c r="BO79" s="1278"/>
      <c r="BP79" s="1275">
        <v>11.2</v>
      </c>
      <c r="BQ79" s="1275"/>
      <c r="BR79" s="1275"/>
      <c r="BS79" s="1275"/>
      <c r="BT79" s="1275"/>
      <c r="BU79" s="1275"/>
      <c r="BV79" s="1275"/>
      <c r="BW79" s="1275"/>
      <c r="BX79" s="1275">
        <v>10.4</v>
      </c>
      <c r="BY79" s="1275"/>
      <c r="BZ79" s="1275"/>
      <c r="CA79" s="1275"/>
      <c r="CB79" s="1275"/>
      <c r="CC79" s="1275"/>
      <c r="CD79" s="1275"/>
      <c r="CE79" s="1275"/>
      <c r="CF79" s="1275">
        <v>9.3000000000000007</v>
      </c>
      <c r="CG79" s="1275"/>
      <c r="CH79" s="1275"/>
      <c r="CI79" s="1275"/>
      <c r="CJ79" s="1275"/>
      <c r="CK79" s="1275"/>
      <c r="CL79" s="1275"/>
      <c r="CM79" s="1275"/>
      <c r="CN79" s="1275">
        <v>9.1999999999999993</v>
      </c>
      <c r="CO79" s="1275"/>
      <c r="CP79" s="1275"/>
      <c r="CQ79" s="1275"/>
      <c r="CR79" s="1275"/>
      <c r="CS79" s="1275"/>
      <c r="CT79" s="1275"/>
      <c r="CU79" s="1275"/>
      <c r="CV79" s="1275">
        <v>9.1</v>
      </c>
      <c r="CW79" s="1275"/>
      <c r="CX79" s="1275"/>
      <c r="CY79" s="1275"/>
      <c r="CZ79" s="1275"/>
      <c r="DA79" s="1275"/>
      <c r="DB79" s="1275"/>
      <c r="DC79" s="1275"/>
    </row>
    <row r="80" spans="2:107" x14ac:dyDescent="0.15">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igShHMyxsFMRZAwJkr4AwIyytZUmpVyab+lr/m1VJiMwTCee1OxL2V6FInxJ78nP3oj25ny+Q+ijNqFDl4yPA==" saltValue="FafLaseN1pCW+SqKuULPr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FMilWTpHJ+85yjVg/j0TI7mxDYwkWKGc6i1LZ2k658VGyGTJ335e0LWKCF4eZPoaeplo0IzEJwEQPayrNJBYA==" saltValue="wO4cdwGCMlpevmKX28Gzf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538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YWUmJ03L3CZkLBrtbH6MM+6Hqnn6XpuvlKrccGeXjKyE8JZEkvJid1iPmYidshOz9UN7VmbVvYQCFmy7DrUeQ==" saltValue="6iwbctZgf8o1pKPn5VKuk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537</v>
      </c>
      <c r="G2" s="136"/>
      <c r="H2" s="137"/>
    </row>
    <row r="3" spans="1:8" x14ac:dyDescent="0.15">
      <c r="A3" s="133" t="s">
        <v>530</v>
      </c>
      <c r="B3" s="138"/>
      <c r="C3" s="139"/>
      <c r="D3" s="140">
        <v>95959</v>
      </c>
      <c r="E3" s="141"/>
      <c r="F3" s="142">
        <v>74444</v>
      </c>
      <c r="G3" s="143"/>
      <c r="H3" s="144"/>
    </row>
    <row r="4" spans="1:8" x14ac:dyDescent="0.15">
      <c r="A4" s="145"/>
      <c r="B4" s="146"/>
      <c r="C4" s="147"/>
      <c r="D4" s="148">
        <v>31481</v>
      </c>
      <c r="E4" s="149"/>
      <c r="F4" s="150">
        <v>34175</v>
      </c>
      <c r="G4" s="151"/>
      <c r="H4" s="152"/>
    </row>
    <row r="5" spans="1:8" x14ac:dyDescent="0.15">
      <c r="A5" s="133" t="s">
        <v>532</v>
      </c>
      <c r="B5" s="138"/>
      <c r="C5" s="139"/>
      <c r="D5" s="140">
        <v>99915</v>
      </c>
      <c r="E5" s="141"/>
      <c r="F5" s="142">
        <v>85205</v>
      </c>
      <c r="G5" s="143"/>
      <c r="H5" s="144"/>
    </row>
    <row r="6" spans="1:8" x14ac:dyDescent="0.15">
      <c r="A6" s="145"/>
      <c r="B6" s="146"/>
      <c r="C6" s="147"/>
      <c r="D6" s="148">
        <v>55758</v>
      </c>
      <c r="E6" s="149"/>
      <c r="F6" s="150">
        <v>38847</v>
      </c>
      <c r="G6" s="151"/>
      <c r="H6" s="152"/>
    </row>
    <row r="7" spans="1:8" x14ac:dyDescent="0.15">
      <c r="A7" s="133" t="s">
        <v>533</v>
      </c>
      <c r="B7" s="138"/>
      <c r="C7" s="139"/>
      <c r="D7" s="140">
        <v>83791</v>
      </c>
      <c r="E7" s="141"/>
      <c r="F7" s="142">
        <v>106092</v>
      </c>
      <c r="G7" s="143"/>
      <c r="H7" s="144"/>
    </row>
    <row r="8" spans="1:8" x14ac:dyDescent="0.15">
      <c r="A8" s="145"/>
      <c r="B8" s="146"/>
      <c r="C8" s="147"/>
      <c r="D8" s="148">
        <v>58348</v>
      </c>
      <c r="E8" s="149"/>
      <c r="F8" s="150">
        <v>44299</v>
      </c>
      <c r="G8" s="151"/>
      <c r="H8" s="152"/>
    </row>
    <row r="9" spans="1:8" x14ac:dyDescent="0.15">
      <c r="A9" s="133" t="s">
        <v>534</v>
      </c>
      <c r="B9" s="138"/>
      <c r="C9" s="139"/>
      <c r="D9" s="140">
        <v>74948</v>
      </c>
      <c r="E9" s="141"/>
      <c r="F9" s="142">
        <v>78903</v>
      </c>
      <c r="G9" s="143"/>
      <c r="H9" s="144"/>
    </row>
    <row r="10" spans="1:8" x14ac:dyDescent="0.15">
      <c r="A10" s="145"/>
      <c r="B10" s="146"/>
      <c r="C10" s="147"/>
      <c r="D10" s="148">
        <v>61818</v>
      </c>
      <c r="E10" s="149"/>
      <c r="F10" s="150">
        <v>49201</v>
      </c>
      <c r="G10" s="151"/>
      <c r="H10" s="152"/>
    </row>
    <row r="11" spans="1:8" x14ac:dyDescent="0.15">
      <c r="A11" s="133" t="s">
        <v>535</v>
      </c>
      <c r="B11" s="138"/>
      <c r="C11" s="139"/>
      <c r="D11" s="140">
        <v>113869</v>
      </c>
      <c r="E11" s="141"/>
      <c r="F11" s="142">
        <v>82993</v>
      </c>
      <c r="G11" s="143"/>
      <c r="H11" s="144"/>
    </row>
    <row r="12" spans="1:8" x14ac:dyDescent="0.15">
      <c r="A12" s="145"/>
      <c r="B12" s="146"/>
      <c r="C12" s="153"/>
      <c r="D12" s="148">
        <v>99047</v>
      </c>
      <c r="E12" s="149"/>
      <c r="F12" s="150">
        <v>46787</v>
      </c>
      <c r="G12" s="151"/>
      <c r="H12" s="152"/>
    </row>
    <row r="13" spans="1:8" x14ac:dyDescent="0.15">
      <c r="A13" s="133"/>
      <c r="B13" s="138"/>
      <c r="C13" s="154"/>
      <c r="D13" s="155">
        <v>93696</v>
      </c>
      <c r="E13" s="156"/>
      <c r="F13" s="157">
        <v>85527</v>
      </c>
      <c r="G13" s="158"/>
      <c r="H13" s="144"/>
    </row>
    <row r="14" spans="1:8" x14ac:dyDescent="0.15">
      <c r="A14" s="145"/>
      <c r="B14" s="146"/>
      <c r="C14" s="147"/>
      <c r="D14" s="148">
        <v>61290</v>
      </c>
      <c r="E14" s="149"/>
      <c r="F14" s="150">
        <v>42662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6.98</v>
      </c>
      <c r="C19" s="159">
        <f>ROUND(VALUE(SUBSTITUTE(実質収支比率等に係る経年分析!G$48,"▲","-")),2)</f>
        <v>8.08</v>
      </c>
      <c r="D19" s="159">
        <f>ROUND(VALUE(SUBSTITUTE(実質収支比率等に係る経年分析!H$48,"▲","-")),2)</f>
        <v>7.42</v>
      </c>
      <c r="E19" s="159">
        <f>ROUND(VALUE(SUBSTITUTE(実質収支比率等に係る経年分析!I$48,"▲","-")),2)</f>
        <v>4.8600000000000003</v>
      </c>
      <c r="F19" s="159">
        <f>ROUND(VALUE(SUBSTITUTE(実質収支比率等に係る経年分析!J$48,"▲","-")),2)</f>
        <v>4.91</v>
      </c>
    </row>
    <row r="20" spans="1:11" x14ac:dyDescent="0.15">
      <c r="A20" s="159" t="s">
        <v>49</v>
      </c>
      <c r="B20" s="159">
        <f>ROUND(VALUE(SUBSTITUTE(実質収支比率等に係る経年分析!F$47,"▲","-")),2)</f>
        <v>33.24</v>
      </c>
      <c r="C20" s="159">
        <f>ROUND(VALUE(SUBSTITUTE(実質収支比率等に係る経年分析!G$47,"▲","-")),2)</f>
        <v>33.5</v>
      </c>
      <c r="D20" s="159">
        <f>ROUND(VALUE(SUBSTITUTE(実質収支比率等に係る経年分析!H$47,"▲","-")),2)</f>
        <v>40.659999999999997</v>
      </c>
      <c r="E20" s="159">
        <f>ROUND(VALUE(SUBSTITUTE(実質収支比率等に係る経年分析!I$47,"▲","-")),2)</f>
        <v>41.46</v>
      </c>
      <c r="F20" s="159">
        <f>ROUND(VALUE(SUBSTITUTE(実質収支比率等に係る経年分析!J$47,"▲","-")),2)</f>
        <v>45.91</v>
      </c>
    </row>
    <row r="21" spans="1:11" x14ac:dyDescent="0.15">
      <c r="A21" s="159" t="s">
        <v>50</v>
      </c>
      <c r="B21" s="159">
        <f>IF(ISNUMBER(VALUE(SUBSTITUTE(実質収支比率等に係る経年分析!F$49,"▲","-"))),ROUND(VALUE(SUBSTITUTE(実質収支比率等に係る経年分析!F$49,"▲","-")),2),NA())</f>
        <v>3.09</v>
      </c>
      <c r="C21" s="159">
        <f>IF(ISNUMBER(VALUE(SUBSTITUTE(実質収支比率等に係る経年分析!G$49,"▲","-"))),ROUND(VALUE(SUBSTITUTE(実質収支比率等に係る経年分析!G$49,"▲","-")),2),NA())</f>
        <v>0.63</v>
      </c>
      <c r="D21" s="159">
        <f>IF(ISNUMBER(VALUE(SUBSTITUTE(実質収支比率等に係る経年分析!H$49,"▲","-"))),ROUND(VALUE(SUBSTITUTE(実質収支比率等に係る経年分析!H$49,"▲","-")),2),NA())</f>
        <v>7.74</v>
      </c>
      <c r="E21" s="159">
        <f>IF(ISNUMBER(VALUE(SUBSTITUTE(実質収支比率等に係る経年分析!I$49,"▲","-"))),ROUND(VALUE(SUBSTITUTE(実質収支比率等に係る経年分析!I$49,"▲","-")),2),NA())</f>
        <v>-2.67</v>
      </c>
      <c r="F21" s="159">
        <f>IF(ISNUMBER(VALUE(SUBSTITUTE(実質収支比率等に係る経年分析!J$49,"▲","-"))),ROUND(VALUE(SUBSTITUTE(実質収支比率等に係る経年分析!J$49,"▲","-")),2),NA())</f>
        <v>3.2</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0.02</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0.04</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0.09</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x14ac:dyDescent="0.15">
      <c r="A30" s="160" t="str">
        <f>IF(連結実質赤字比率に係る赤字・黒字の構成分析!C$40="",NA(),連結実質赤字比率に係る赤字・黒字の構成分析!C$40)</f>
        <v>簡易水道特別会計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0.05</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7.0000000000000007E-2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15">
      <c r="A31" s="160" t="str">
        <f>IF(連結実質赤字比率に係る赤字・黒字の構成分析!C$39="",NA(),連結実質赤字比率に係る赤字・黒字の構成分析!C$39)</f>
        <v>国民健康保険特別会計（施設勘定）</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0.05</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0.22</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0.19</v>
      </c>
    </row>
    <row r="32" spans="1:11" x14ac:dyDescent="0.15">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0.28999999999999998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0.46</v>
      </c>
    </row>
    <row r="33" spans="1:16" x14ac:dyDescent="0.15">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0.56000000000000005</v>
      </c>
    </row>
    <row r="34" spans="1:16" x14ac:dyDescent="0.15">
      <c r="A34" s="160" t="str">
        <f>IF(連結実質赤字比率に係る赤字・黒字の構成分析!C$36="",NA(),連結実質赤字比率に係る赤字・黒字の構成分析!C$36)</f>
        <v>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1.62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1.54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1.42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1.74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1.47</v>
      </c>
    </row>
    <row r="35" spans="1:16" x14ac:dyDescent="0.15">
      <c r="A35" s="160" t="str">
        <f>IF(連結実質赤字比率に係る赤字・黒字の構成分析!C$35="",NA(),連結実質赤字比率に係る赤字・黒字の構成分析!C$35)</f>
        <v>国民健康保険特別会計（事業勘定）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3.39</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2.79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1.63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0.99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1.59</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6.97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8.07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7.41</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4.8499999999999996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5.63</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774</v>
      </c>
      <c r="E42" s="161"/>
      <c r="F42" s="161"/>
      <c r="G42" s="161">
        <f>'実質公債費比率（分子）の構造'!L$52</f>
        <v>811</v>
      </c>
      <c r="H42" s="161"/>
      <c r="I42" s="161"/>
      <c r="J42" s="161">
        <f>'実質公債費比率（分子）の構造'!M$52</f>
        <v>822</v>
      </c>
      <c r="K42" s="161"/>
      <c r="L42" s="161"/>
      <c r="M42" s="161">
        <f>'実質公債費比率（分子）の構造'!N$52</f>
        <v>839</v>
      </c>
      <c r="N42" s="161"/>
      <c r="O42" s="161"/>
      <c r="P42" s="161">
        <f>'実質公債費比率（分子）の構造'!O$52</f>
        <v>841</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52</v>
      </c>
      <c r="C44" s="161"/>
      <c r="D44" s="161"/>
      <c r="E44" s="161">
        <f>'実質公債費比率（分子）の構造'!L$50</f>
        <v>52</v>
      </c>
      <c r="F44" s="161"/>
      <c r="G44" s="161"/>
      <c r="H44" s="161">
        <f>'実質公債費比率（分子）の構造'!M$50</f>
        <v>52</v>
      </c>
      <c r="I44" s="161"/>
      <c r="J44" s="161"/>
      <c r="K44" s="161">
        <f>'実質公債費比率（分子）の構造'!N$50</f>
        <v>52</v>
      </c>
      <c r="L44" s="161"/>
      <c r="M44" s="161"/>
      <c r="N44" s="161">
        <f>'実質公債費比率（分子）の構造'!O$50</f>
        <v>52</v>
      </c>
      <c r="O44" s="161"/>
      <c r="P44" s="161"/>
    </row>
    <row r="45" spans="1:16" x14ac:dyDescent="0.15">
      <c r="A45" s="161" t="s">
        <v>60</v>
      </c>
      <c r="B45" s="161">
        <f>'実質公債費比率（分子）の構造'!K$49</f>
        <v>43</v>
      </c>
      <c r="C45" s="161"/>
      <c r="D45" s="161"/>
      <c r="E45" s="161">
        <f>'実質公債費比率（分子）の構造'!L$49</f>
        <v>45</v>
      </c>
      <c r="F45" s="161"/>
      <c r="G45" s="161"/>
      <c r="H45" s="161">
        <f>'実質公債費比率（分子）の構造'!M$49</f>
        <v>52</v>
      </c>
      <c r="I45" s="161"/>
      <c r="J45" s="161"/>
      <c r="K45" s="161">
        <f>'実質公債費比率（分子）の構造'!N$49</f>
        <v>39</v>
      </c>
      <c r="L45" s="161"/>
      <c r="M45" s="161"/>
      <c r="N45" s="161">
        <f>'実質公債費比率（分子）の構造'!O$49</f>
        <v>40</v>
      </c>
      <c r="O45" s="161"/>
      <c r="P45" s="161"/>
    </row>
    <row r="46" spans="1:16" x14ac:dyDescent="0.15">
      <c r="A46" s="161" t="s">
        <v>61</v>
      </c>
      <c r="B46" s="161">
        <f>'実質公債費比率（分子）の構造'!K$48</f>
        <v>165</v>
      </c>
      <c r="C46" s="161"/>
      <c r="D46" s="161"/>
      <c r="E46" s="161">
        <f>'実質公債費比率（分子）の構造'!L$48</f>
        <v>169</v>
      </c>
      <c r="F46" s="161"/>
      <c r="G46" s="161"/>
      <c r="H46" s="161">
        <f>'実質公債費比率（分子）の構造'!M$48</f>
        <v>178</v>
      </c>
      <c r="I46" s="161"/>
      <c r="J46" s="161"/>
      <c r="K46" s="161">
        <f>'実質公債費比率（分子）の構造'!N$48</f>
        <v>188</v>
      </c>
      <c r="L46" s="161"/>
      <c r="M46" s="161"/>
      <c r="N46" s="161">
        <f>'実質公債費比率（分子）の構造'!O$48</f>
        <v>209</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1125</v>
      </c>
      <c r="C49" s="161"/>
      <c r="D49" s="161"/>
      <c r="E49" s="161">
        <f>'実質公債費比率（分子）の構造'!L$45</f>
        <v>1162</v>
      </c>
      <c r="F49" s="161"/>
      <c r="G49" s="161"/>
      <c r="H49" s="161">
        <f>'実質公債費比率（分子）の構造'!M$45</f>
        <v>1089</v>
      </c>
      <c r="I49" s="161"/>
      <c r="J49" s="161"/>
      <c r="K49" s="161">
        <f>'実質公債費比率（分子）の構造'!N$45</f>
        <v>1089</v>
      </c>
      <c r="L49" s="161"/>
      <c r="M49" s="161"/>
      <c r="N49" s="161">
        <f>'実質公債費比率（分子）の構造'!O$45</f>
        <v>1068</v>
      </c>
      <c r="O49" s="161"/>
      <c r="P49" s="161"/>
    </row>
    <row r="50" spans="1:16" x14ac:dyDescent="0.15">
      <c r="A50" s="161" t="s">
        <v>65</v>
      </c>
      <c r="B50" s="161" t="e">
        <f>NA()</f>
        <v>#N/A</v>
      </c>
      <c r="C50" s="161">
        <f>IF(ISNUMBER('実質公債費比率（分子）の構造'!K$53),'実質公債費比率（分子）の構造'!K$53,NA())</f>
        <v>611</v>
      </c>
      <c r="D50" s="161" t="e">
        <f>NA()</f>
        <v>#N/A</v>
      </c>
      <c r="E50" s="161" t="e">
        <f>NA()</f>
        <v>#N/A</v>
      </c>
      <c r="F50" s="161">
        <f>IF(ISNUMBER('実質公債費比率（分子）の構造'!L$53),'実質公債費比率（分子）の構造'!L$53,NA())</f>
        <v>617</v>
      </c>
      <c r="G50" s="161" t="e">
        <f>NA()</f>
        <v>#N/A</v>
      </c>
      <c r="H50" s="161" t="e">
        <f>NA()</f>
        <v>#N/A</v>
      </c>
      <c r="I50" s="161">
        <f>IF(ISNUMBER('実質公債費比率（分子）の構造'!M$53),'実質公債費比率（分子）の構造'!M$53,NA())</f>
        <v>549</v>
      </c>
      <c r="J50" s="161" t="e">
        <f>NA()</f>
        <v>#N/A</v>
      </c>
      <c r="K50" s="161" t="e">
        <f>NA()</f>
        <v>#N/A</v>
      </c>
      <c r="L50" s="161">
        <f>IF(ISNUMBER('実質公債費比率（分子）の構造'!N$53),'実質公債費比率（分子）の構造'!N$53,NA())</f>
        <v>529</v>
      </c>
      <c r="M50" s="161" t="e">
        <f>NA()</f>
        <v>#N/A</v>
      </c>
      <c r="N50" s="161" t="e">
        <f>NA()</f>
        <v>#N/A</v>
      </c>
      <c r="O50" s="161">
        <f>IF(ISNUMBER('実質公債費比率（分子）の構造'!O$53),'実質公債費比率（分子）の構造'!O$53,NA())</f>
        <v>528</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8790</v>
      </c>
      <c r="E56" s="160"/>
      <c r="F56" s="160"/>
      <c r="G56" s="160">
        <f>'将来負担比率（分子）の構造'!J$52</f>
        <v>8972</v>
      </c>
      <c r="H56" s="160"/>
      <c r="I56" s="160"/>
      <c r="J56" s="160">
        <f>'将来負担比率（分子）の構造'!K$52</f>
        <v>8965</v>
      </c>
      <c r="K56" s="160"/>
      <c r="L56" s="160"/>
      <c r="M56" s="160">
        <f>'将来負担比率（分子）の構造'!L$52</f>
        <v>8807</v>
      </c>
      <c r="N56" s="160"/>
      <c r="O56" s="160"/>
      <c r="P56" s="160">
        <f>'将来負担比率（分子）の構造'!M$52</f>
        <v>9024</v>
      </c>
    </row>
    <row r="57" spans="1:16" x14ac:dyDescent="0.15">
      <c r="A57" s="160" t="s">
        <v>36</v>
      </c>
      <c r="B57" s="160"/>
      <c r="C57" s="160"/>
      <c r="D57" s="160">
        <f>'将来負担比率（分子）の構造'!I$51</f>
        <v>111</v>
      </c>
      <c r="E57" s="160"/>
      <c r="F57" s="160"/>
      <c r="G57" s="160">
        <f>'将来負担比率（分子）の構造'!J$51</f>
        <v>95</v>
      </c>
      <c r="H57" s="160"/>
      <c r="I57" s="160"/>
      <c r="J57" s="160">
        <f>'将来負担比率（分子）の構造'!K$51</f>
        <v>58</v>
      </c>
      <c r="K57" s="160"/>
      <c r="L57" s="160"/>
      <c r="M57" s="160">
        <f>'将来負担比率（分子）の構造'!L$51</f>
        <v>39</v>
      </c>
      <c r="N57" s="160"/>
      <c r="O57" s="160"/>
      <c r="P57" s="160">
        <f>'将来負担比率（分子）の構造'!M$51</f>
        <v>35</v>
      </c>
    </row>
    <row r="58" spans="1:16" x14ac:dyDescent="0.15">
      <c r="A58" s="160" t="s">
        <v>35</v>
      </c>
      <c r="B58" s="160"/>
      <c r="C58" s="160"/>
      <c r="D58" s="160">
        <f>'将来負担比率（分子）の構造'!I$50</f>
        <v>3628</v>
      </c>
      <c r="E58" s="160"/>
      <c r="F58" s="160"/>
      <c r="G58" s="160">
        <f>'将来負担比率（分子）の構造'!J$50</f>
        <v>3571</v>
      </c>
      <c r="H58" s="160"/>
      <c r="I58" s="160"/>
      <c r="J58" s="160">
        <f>'将来負担比率（分子）の構造'!K$50</f>
        <v>3988</v>
      </c>
      <c r="K58" s="160"/>
      <c r="L58" s="160"/>
      <c r="M58" s="160">
        <f>'将来負担比率（分子）の構造'!L$50</f>
        <v>4201</v>
      </c>
      <c r="N58" s="160"/>
      <c r="O58" s="160"/>
      <c r="P58" s="160">
        <f>'将来負担比率（分子）の構造'!M$50</f>
        <v>4389</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25</v>
      </c>
      <c r="C61" s="160"/>
      <c r="D61" s="160"/>
      <c r="E61" s="160">
        <f>'将来負担比率（分子）の構造'!J$46</f>
        <v>8</v>
      </c>
      <c r="F61" s="160"/>
      <c r="G61" s="160"/>
      <c r="H61" s="160">
        <f>'将来負担比率（分子）の構造'!K$46</f>
        <v>9</v>
      </c>
      <c r="I61" s="160"/>
      <c r="J61" s="160"/>
      <c r="K61" s="160" t="str">
        <f>'将来負担比率（分子）の構造'!L$46</f>
        <v>-</v>
      </c>
      <c r="L61" s="160"/>
      <c r="M61" s="160"/>
      <c r="N61" s="160">
        <f>'将来負担比率（分子）の構造'!M$46</f>
        <v>1</v>
      </c>
      <c r="O61" s="160"/>
      <c r="P61" s="160"/>
    </row>
    <row r="62" spans="1:16" x14ac:dyDescent="0.15">
      <c r="A62" s="160" t="s">
        <v>29</v>
      </c>
      <c r="B62" s="160">
        <f>'将来負担比率（分子）の構造'!I$45</f>
        <v>2577</v>
      </c>
      <c r="C62" s="160"/>
      <c r="D62" s="160"/>
      <c r="E62" s="160">
        <f>'将来負担比率（分子）の構造'!J$45</f>
        <v>2434</v>
      </c>
      <c r="F62" s="160"/>
      <c r="G62" s="160"/>
      <c r="H62" s="160">
        <f>'将来負担比率（分子）の構造'!K$45</f>
        <v>2321</v>
      </c>
      <c r="I62" s="160"/>
      <c r="J62" s="160"/>
      <c r="K62" s="160">
        <f>'将来負担比率（分子）の構造'!L$45</f>
        <v>2279</v>
      </c>
      <c r="L62" s="160"/>
      <c r="M62" s="160"/>
      <c r="N62" s="160">
        <f>'将来負担比率（分子）の構造'!M$45</f>
        <v>2222</v>
      </c>
      <c r="O62" s="160"/>
      <c r="P62" s="160"/>
    </row>
    <row r="63" spans="1:16" x14ac:dyDescent="0.15">
      <c r="A63" s="160" t="s">
        <v>28</v>
      </c>
      <c r="B63" s="160">
        <f>'将来負担比率（分子）の構造'!I$44</f>
        <v>343</v>
      </c>
      <c r="C63" s="160"/>
      <c r="D63" s="160"/>
      <c r="E63" s="160">
        <f>'将来負担比率（分子）の構造'!J$44</f>
        <v>362</v>
      </c>
      <c r="F63" s="160"/>
      <c r="G63" s="160"/>
      <c r="H63" s="160">
        <f>'将来負担比率（分子）の構造'!K$44</f>
        <v>325</v>
      </c>
      <c r="I63" s="160"/>
      <c r="J63" s="160"/>
      <c r="K63" s="160">
        <f>'将来負担比率（分子）の構造'!L$44</f>
        <v>277</v>
      </c>
      <c r="L63" s="160"/>
      <c r="M63" s="160"/>
      <c r="N63" s="160">
        <f>'将来負担比率（分子）の構造'!M$44</f>
        <v>232</v>
      </c>
      <c r="O63" s="160"/>
      <c r="P63" s="160"/>
    </row>
    <row r="64" spans="1:16" x14ac:dyDescent="0.15">
      <c r="A64" s="160" t="s">
        <v>27</v>
      </c>
      <c r="B64" s="160">
        <f>'将来負担比率（分子）の構造'!I$43</f>
        <v>3174</v>
      </c>
      <c r="C64" s="160"/>
      <c r="D64" s="160"/>
      <c r="E64" s="160">
        <f>'将来負担比率（分子）の構造'!J$43</f>
        <v>2933</v>
      </c>
      <c r="F64" s="160"/>
      <c r="G64" s="160"/>
      <c r="H64" s="160">
        <f>'将来負担比率（分子）の構造'!K$43</f>
        <v>2831</v>
      </c>
      <c r="I64" s="160"/>
      <c r="J64" s="160"/>
      <c r="K64" s="160">
        <f>'将来負担比率（分子）の構造'!L$43</f>
        <v>2850</v>
      </c>
      <c r="L64" s="160"/>
      <c r="M64" s="160"/>
      <c r="N64" s="160">
        <f>'将来負担比率（分子）の構造'!M$43</f>
        <v>2906</v>
      </c>
      <c r="O64" s="160"/>
      <c r="P64" s="160"/>
    </row>
    <row r="65" spans="1:16" x14ac:dyDescent="0.15">
      <c r="A65" s="160" t="s">
        <v>26</v>
      </c>
      <c r="B65" s="160">
        <f>'将来負担比率（分子）の構造'!I$42</f>
        <v>288</v>
      </c>
      <c r="C65" s="160"/>
      <c r="D65" s="160"/>
      <c r="E65" s="160">
        <f>'将来負担比率（分子）の構造'!J$42</f>
        <v>243</v>
      </c>
      <c r="F65" s="160"/>
      <c r="G65" s="160"/>
      <c r="H65" s="160">
        <f>'将来負担比率（分子）の構造'!K$42</f>
        <v>197</v>
      </c>
      <c r="I65" s="160"/>
      <c r="J65" s="160"/>
      <c r="K65" s="160">
        <f>'将来負担比率（分子）の構造'!L$42</f>
        <v>150</v>
      </c>
      <c r="L65" s="160"/>
      <c r="M65" s="160"/>
      <c r="N65" s="160">
        <f>'将来負担比率（分子）の構造'!M$42</f>
        <v>101</v>
      </c>
      <c r="O65" s="160"/>
      <c r="P65" s="160"/>
    </row>
    <row r="66" spans="1:16" x14ac:dyDescent="0.15">
      <c r="A66" s="160" t="s">
        <v>25</v>
      </c>
      <c r="B66" s="160">
        <f>'将来負担比率（分子）の構造'!I$41</f>
        <v>10604</v>
      </c>
      <c r="C66" s="160"/>
      <c r="D66" s="160"/>
      <c r="E66" s="160">
        <f>'将来負担比率（分子）の構造'!J$41</f>
        <v>10611</v>
      </c>
      <c r="F66" s="160"/>
      <c r="G66" s="160"/>
      <c r="H66" s="160">
        <f>'将来負担比率（分子）の構造'!K$41</f>
        <v>10487</v>
      </c>
      <c r="I66" s="160"/>
      <c r="J66" s="160"/>
      <c r="K66" s="160">
        <f>'将来負担比率（分子）の構造'!L$41</f>
        <v>10203</v>
      </c>
      <c r="L66" s="160"/>
      <c r="M66" s="160"/>
      <c r="N66" s="160">
        <f>'将来負担比率（分子）の構造'!M$41</f>
        <v>10505</v>
      </c>
      <c r="O66" s="160"/>
      <c r="P66" s="160"/>
    </row>
    <row r="67" spans="1:16" x14ac:dyDescent="0.15">
      <c r="A67" s="160" t="s">
        <v>69</v>
      </c>
      <c r="B67" s="160" t="e">
        <f>NA()</f>
        <v>#N/A</v>
      </c>
      <c r="C67" s="160">
        <f>IF(ISNUMBER('将来負担比率（分子）の構造'!I$53), IF('将来負担比率（分子）の構造'!I$53 &lt; 0, 0, '将来負担比率（分子）の構造'!I$53), NA())</f>
        <v>4483</v>
      </c>
      <c r="D67" s="160" t="e">
        <f>NA()</f>
        <v>#N/A</v>
      </c>
      <c r="E67" s="160" t="e">
        <f>NA()</f>
        <v>#N/A</v>
      </c>
      <c r="F67" s="160">
        <f>IF(ISNUMBER('将来負担比率（分子）の構造'!J$53), IF('将来負担比率（分子）の構造'!J$53 &lt; 0, 0, '将来負担比率（分子）の構造'!J$53), NA())</f>
        <v>3953</v>
      </c>
      <c r="G67" s="160" t="e">
        <f>NA()</f>
        <v>#N/A</v>
      </c>
      <c r="H67" s="160" t="e">
        <f>NA()</f>
        <v>#N/A</v>
      </c>
      <c r="I67" s="160">
        <f>IF(ISNUMBER('将来負担比率（分子）の構造'!K$53), IF('将来負担比率（分子）の構造'!K$53 &lt; 0, 0, '将来負担比率（分子）の構造'!K$53), NA())</f>
        <v>3161</v>
      </c>
      <c r="J67" s="160" t="e">
        <f>NA()</f>
        <v>#N/A</v>
      </c>
      <c r="K67" s="160" t="e">
        <f>NA()</f>
        <v>#N/A</v>
      </c>
      <c r="L67" s="160">
        <f>IF(ISNUMBER('将来負担比率（分子）の構造'!L$53), IF('将来負担比率（分子）の構造'!L$53 &lt; 0, 0, '将来負担比率（分子）の構造'!L$53), NA())</f>
        <v>2712</v>
      </c>
      <c r="M67" s="160" t="e">
        <f>NA()</f>
        <v>#N/A</v>
      </c>
      <c r="N67" s="160" t="e">
        <f>NA()</f>
        <v>#N/A</v>
      </c>
      <c r="O67" s="160">
        <f>IF(ISNUMBER('将来負担比率（分子）の構造'!M$53), IF('将来負担比率（分子）の構造'!M$53 &lt; 0, 0, '将来負担比率（分子）の構造'!M$53), NA())</f>
        <v>2520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2293</v>
      </c>
      <c r="C72" s="164">
        <f>基金残高に係る経年分析!G55</f>
        <v>2295</v>
      </c>
      <c r="D72" s="164">
        <f>基金残高に係る経年分析!H55</f>
        <v>2472</v>
      </c>
    </row>
    <row r="73" spans="1:16" x14ac:dyDescent="0.15">
      <c r="A73" s="163" t="s">
        <v>72</v>
      </c>
      <c r="B73" s="164" t="str">
        <f>基金残高に係る経年分析!F56</f>
        <v>-</v>
      </c>
      <c r="C73" s="164" t="str">
        <f>基金残高に係る経年分析!G56</f>
        <v>-</v>
      </c>
      <c r="D73" s="164" t="str">
        <f>基金残高に係る経年分析!H56</f>
        <v>-</v>
      </c>
    </row>
    <row r="74" spans="1:16" x14ac:dyDescent="0.15">
      <c r="A74" s="163" t="s">
        <v>73</v>
      </c>
      <c r="B74" s="164">
        <f>基金残高に係る経年分析!F57</f>
        <v>2290</v>
      </c>
      <c r="C74" s="164">
        <f>基金残高に係る経年分析!G57</f>
        <v>2563</v>
      </c>
      <c r="D74" s="164">
        <f>基金残高に係る経年分析!H57</f>
        <v>2470</v>
      </c>
    </row>
  </sheetData>
  <sheetProtection algorithmName="SHA-512" hashValue="RhhckX6OSjMsf4YH2ySPCs46dObevpKl1cuVXnssl7vsxWI/2HTZMne2X5s2Qb6hn1Fdty99n6GOECfVcAu5JQ==" saltValue="G8SF7bLa7ZpHN0ZhZCsQ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217</v>
      </c>
      <c r="C5" s="646"/>
      <c r="D5" s="646"/>
      <c r="E5" s="646"/>
      <c r="F5" s="646"/>
      <c r="G5" s="646"/>
      <c r="H5" s="646"/>
      <c r="I5" s="646"/>
      <c r="J5" s="646"/>
      <c r="K5" s="646"/>
      <c r="L5" s="646"/>
      <c r="M5" s="646"/>
      <c r="N5" s="646"/>
      <c r="O5" s="646"/>
      <c r="P5" s="646"/>
      <c r="Q5" s="647"/>
      <c r="R5" s="648">
        <v>1915566</v>
      </c>
      <c r="S5" s="649"/>
      <c r="T5" s="649"/>
      <c r="U5" s="649"/>
      <c r="V5" s="649"/>
      <c r="W5" s="649"/>
      <c r="X5" s="649"/>
      <c r="Y5" s="650"/>
      <c r="Z5" s="651">
        <v>22.4</v>
      </c>
      <c r="AA5" s="651"/>
      <c r="AB5" s="651"/>
      <c r="AC5" s="651"/>
      <c r="AD5" s="652">
        <v>1915566</v>
      </c>
      <c r="AE5" s="652"/>
      <c r="AF5" s="652"/>
      <c r="AG5" s="652"/>
      <c r="AH5" s="652"/>
      <c r="AI5" s="652"/>
      <c r="AJ5" s="652"/>
      <c r="AK5" s="652"/>
      <c r="AL5" s="653">
        <v>36.799999999999997</v>
      </c>
      <c r="AM5" s="654"/>
      <c r="AN5" s="654"/>
      <c r="AO5" s="655"/>
      <c r="AP5" s="645" t="s">
        <v>218</v>
      </c>
      <c r="AQ5" s="646"/>
      <c r="AR5" s="646"/>
      <c r="AS5" s="646"/>
      <c r="AT5" s="646"/>
      <c r="AU5" s="646"/>
      <c r="AV5" s="646"/>
      <c r="AW5" s="646"/>
      <c r="AX5" s="646"/>
      <c r="AY5" s="646"/>
      <c r="AZ5" s="646"/>
      <c r="BA5" s="646"/>
      <c r="BB5" s="646"/>
      <c r="BC5" s="646"/>
      <c r="BD5" s="646"/>
      <c r="BE5" s="646"/>
      <c r="BF5" s="647"/>
      <c r="BG5" s="659">
        <v>1910410</v>
      </c>
      <c r="BH5" s="660"/>
      <c r="BI5" s="660"/>
      <c r="BJ5" s="660"/>
      <c r="BK5" s="660"/>
      <c r="BL5" s="660"/>
      <c r="BM5" s="660"/>
      <c r="BN5" s="661"/>
      <c r="BO5" s="662">
        <v>99.7</v>
      </c>
      <c r="BP5" s="662"/>
      <c r="BQ5" s="662"/>
      <c r="BR5" s="662"/>
      <c r="BS5" s="663">
        <v>27045</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x14ac:dyDescent="0.15">
      <c r="B6" s="656" t="s">
        <v>222</v>
      </c>
      <c r="C6" s="657"/>
      <c r="D6" s="657"/>
      <c r="E6" s="657"/>
      <c r="F6" s="657"/>
      <c r="G6" s="657"/>
      <c r="H6" s="657"/>
      <c r="I6" s="657"/>
      <c r="J6" s="657"/>
      <c r="K6" s="657"/>
      <c r="L6" s="657"/>
      <c r="M6" s="657"/>
      <c r="N6" s="657"/>
      <c r="O6" s="657"/>
      <c r="P6" s="657"/>
      <c r="Q6" s="658"/>
      <c r="R6" s="659">
        <v>118731</v>
      </c>
      <c r="S6" s="660"/>
      <c r="T6" s="660"/>
      <c r="U6" s="660"/>
      <c r="V6" s="660"/>
      <c r="W6" s="660"/>
      <c r="X6" s="660"/>
      <c r="Y6" s="661"/>
      <c r="Z6" s="662">
        <v>1.4</v>
      </c>
      <c r="AA6" s="662"/>
      <c r="AB6" s="662"/>
      <c r="AC6" s="662"/>
      <c r="AD6" s="663">
        <v>118731</v>
      </c>
      <c r="AE6" s="663"/>
      <c r="AF6" s="663"/>
      <c r="AG6" s="663"/>
      <c r="AH6" s="663"/>
      <c r="AI6" s="663"/>
      <c r="AJ6" s="663"/>
      <c r="AK6" s="663"/>
      <c r="AL6" s="664">
        <v>2.2999999999999998</v>
      </c>
      <c r="AM6" s="665"/>
      <c r="AN6" s="665"/>
      <c r="AO6" s="666"/>
      <c r="AP6" s="656" t="s">
        <v>223</v>
      </c>
      <c r="AQ6" s="657"/>
      <c r="AR6" s="657"/>
      <c r="AS6" s="657"/>
      <c r="AT6" s="657"/>
      <c r="AU6" s="657"/>
      <c r="AV6" s="657"/>
      <c r="AW6" s="657"/>
      <c r="AX6" s="657"/>
      <c r="AY6" s="657"/>
      <c r="AZ6" s="657"/>
      <c r="BA6" s="657"/>
      <c r="BB6" s="657"/>
      <c r="BC6" s="657"/>
      <c r="BD6" s="657"/>
      <c r="BE6" s="657"/>
      <c r="BF6" s="658"/>
      <c r="BG6" s="659">
        <v>1910410</v>
      </c>
      <c r="BH6" s="660"/>
      <c r="BI6" s="660"/>
      <c r="BJ6" s="660"/>
      <c r="BK6" s="660"/>
      <c r="BL6" s="660"/>
      <c r="BM6" s="660"/>
      <c r="BN6" s="661"/>
      <c r="BO6" s="662">
        <v>99.7</v>
      </c>
      <c r="BP6" s="662"/>
      <c r="BQ6" s="662"/>
      <c r="BR6" s="662"/>
      <c r="BS6" s="663">
        <v>27045</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97737</v>
      </c>
      <c r="CS6" s="660"/>
      <c r="CT6" s="660"/>
      <c r="CU6" s="660"/>
      <c r="CV6" s="660"/>
      <c r="CW6" s="660"/>
      <c r="CX6" s="660"/>
      <c r="CY6" s="661"/>
      <c r="CZ6" s="653">
        <v>1.2</v>
      </c>
      <c r="DA6" s="654"/>
      <c r="DB6" s="654"/>
      <c r="DC6" s="673"/>
      <c r="DD6" s="668" t="s">
        <v>123</v>
      </c>
      <c r="DE6" s="660"/>
      <c r="DF6" s="660"/>
      <c r="DG6" s="660"/>
      <c r="DH6" s="660"/>
      <c r="DI6" s="660"/>
      <c r="DJ6" s="660"/>
      <c r="DK6" s="660"/>
      <c r="DL6" s="660"/>
      <c r="DM6" s="660"/>
      <c r="DN6" s="660"/>
      <c r="DO6" s="660"/>
      <c r="DP6" s="661"/>
      <c r="DQ6" s="668">
        <v>97737</v>
      </c>
      <c r="DR6" s="660"/>
      <c r="DS6" s="660"/>
      <c r="DT6" s="660"/>
      <c r="DU6" s="660"/>
      <c r="DV6" s="660"/>
      <c r="DW6" s="660"/>
      <c r="DX6" s="660"/>
      <c r="DY6" s="660"/>
      <c r="DZ6" s="660"/>
      <c r="EA6" s="660"/>
      <c r="EB6" s="660"/>
      <c r="EC6" s="669"/>
    </row>
    <row r="7" spans="2:143" ht="11.25" customHeight="1" x14ac:dyDescent="0.15">
      <c r="B7" s="656" t="s">
        <v>225</v>
      </c>
      <c r="C7" s="657"/>
      <c r="D7" s="657"/>
      <c r="E7" s="657"/>
      <c r="F7" s="657"/>
      <c r="G7" s="657"/>
      <c r="H7" s="657"/>
      <c r="I7" s="657"/>
      <c r="J7" s="657"/>
      <c r="K7" s="657"/>
      <c r="L7" s="657"/>
      <c r="M7" s="657"/>
      <c r="N7" s="657"/>
      <c r="O7" s="657"/>
      <c r="P7" s="657"/>
      <c r="Q7" s="658"/>
      <c r="R7" s="659">
        <v>2516</v>
      </c>
      <c r="S7" s="660"/>
      <c r="T7" s="660"/>
      <c r="U7" s="660"/>
      <c r="V7" s="660"/>
      <c r="W7" s="660"/>
      <c r="X7" s="660"/>
      <c r="Y7" s="661"/>
      <c r="Z7" s="662">
        <v>0</v>
      </c>
      <c r="AA7" s="662"/>
      <c r="AB7" s="662"/>
      <c r="AC7" s="662"/>
      <c r="AD7" s="663">
        <v>2516</v>
      </c>
      <c r="AE7" s="663"/>
      <c r="AF7" s="663"/>
      <c r="AG7" s="663"/>
      <c r="AH7" s="663"/>
      <c r="AI7" s="663"/>
      <c r="AJ7" s="663"/>
      <c r="AK7" s="663"/>
      <c r="AL7" s="664">
        <v>0</v>
      </c>
      <c r="AM7" s="665"/>
      <c r="AN7" s="665"/>
      <c r="AO7" s="666"/>
      <c r="AP7" s="656" t="s">
        <v>226</v>
      </c>
      <c r="AQ7" s="657"/>
      <c r="AR7" s="657"/>
      <c r="AS7" s="657"/>
      <c r="AT7" s="657"/>
      <c r="AU7" s="657"/>
      <c r="AV7" s="657"/>
      <c r="AW7" s="657"/>
      <c r="AX7" s="657"/>
      <c r="AY7" s="657"/>
      <c r="AZ7" s="657"/>
      <c r="BA7" s="657"/>
      <c r="BB7" s="657"/>
      <c r="BC7" s="657"/>
      <c r="BD7" s="657"/>
      <c r="BE7" s="657"/>
      <c r="BF7" s="658"/>
      <c r="BG7" s="659">
        <v>723048</v>
      </c>
      <c r="BH7" s="660"/>
      <c r="BI7" s="660"/>
      <c r="BJ7" s="660"/>
      <c r="BK7" s="660"/>
      <c r="BL7" s="660"/>
      <c r="BM7" s="660"/>
      <c r="BN7" s="661"/>
      <c r="BO7" s="662">
        <v>37.700000000000003</v>
      </c>
      <c r="BP7" s="662"/>
      <c r="BQ7" s="662"/>
      <c r="BR7" s="662"/>
      <c r="BS7" s="663">
        <v>27045</v>
      </c>
      <c r="BT7" s="663"/>
      <c r="BU7" s="663"/>
      <c r="BV7" s="663"/>
      <c r="BW7" s="663"/>
      <c r="BX7" s="663"/>
      <c r="BY7" s="663"/>
      <c r="BZ7" s="663"/>
      <c r="CA7" s="663"/>
      <c r="CB7" s="667"/>
      <c r="CD7" s="674" t="s">
        <v>227</v>
      </c>
      <c r="CE7" s="675"/>
      <c r="CF7" s="675"/>
      <c r="CG7" s="675"/>
      <c r="CH7" s="675"/>
      <c r="CI7" s="675"/>
      <c r="CJ7" s="675"/>
      <c r="CK7" s="675"/>
      <c r="CL7" s="675"/>
      <c r="CM7" s="675"/>
      <c r="CN7" s="675"/>
      <c r="CO7" s="675"/>
      <c r="CP7" s="675"/>
      <c r="CQ7" s="676"/>
      <c r="CR7" s="659">
        <v>1702123</v>
      </c>
      <c r="CS7" s="660"/>
      <c r="CT7" s="660"/>
      <c r="CU7" s="660"/>
      <c r="CV7" s="660"/>
      <c r="CW7" s="660"/>
      <c r="CX7" s="660"/>
      <c r="CY7" s="661"/>
      <c r="CZ7" s="662">
        <v>20.8</v>
      </c>
      <c r="DA7" s="662"/>
      <c r="DB7" s="662"/>
      <c r="DC7" s="662"/>
      <c r="DD7" s="668">
        <v>472852</v>
      </c>
      <c r="DE7" s="660"/>
      <c r="DF7" s="660"/>
      <c r="DG7" s="660"/>
      <c r="DH7" s="660"/>
      <c r="DI7" s="660"/>
      <c r="DJ7" s="660"/>
      <c r="DK7" s="660"/>
      <c r="DL7" s="660"/>
      <c r="DM7" s="660"/>
      <c r="DN7" s="660"/>
      <c r="DO7" s="660"/>
      <c r="DP7" s="661"/>
      <c r="DQ7" s="668">
        <v>1086702</v>
      </c>
      <c r="DR7" s="660"/>
      <c r="DS7" s="660"/>
      <c r="DT7" s="660"/>
      <c r="DU7" s="660"/>
      <c r="DV7" s="660"/>
      <c r="DW7" s="660"/>
      <c r="DX7" s="660"/>
      <c r="DY7" s="660"/>
      <c r="DZ7" s="660"/>
      <c r="EA7" s="660"/>
      <c r="EB7" s="660"/>
      <c r="EC7" s="669"/>
    </row>
    <row r="8" spans="2:143" ht="11.25" customHeight="1" x14ac:dyDescent="0.15">
      <c r="B8" s="656" t="s">
        <v>228</v>
      </c>
      <c r="C8" s="657"/>
      <c r="D8" s="657"/>
      <c r="E8" s="657"/>
      <c r="F8" s="657"/>
      <c r="G8" s="657"/>
      <c r="H8" s="657"/>
      <c r="I8" s="657"/>
      <c r="J8" s="657"/>
      <c r="K8" s="657"/>
      <c r="L8" s="657"/>
      <c r="M8" s="657"/>
      <c r="N8" s="657"/>
      <c r="O8" s="657"/>
      <c r="P8" s="657"/>
      <c r="Q8" s="658"/>
      <c r="R8" s="659">
        <v>6933</v>
      </c>
      <c r="S8" s="660"/>
      <c r="T8" s="660"/>
      <c r="U8" s="660"/>
      <c r="V8" s="660"/>
      <c r="W8" s="660"/>
      <c r="X8" s="660"/>
      <c r="Y8" s="661"/>
      <c r="Z8" s="662">
        <v>0.1</v>
      </c>
      <c r="AA8" s="662"/>
      <c r="AB8" s="662"/>
      <c r="AC8" s="662"/>
      <c r="AD8" s="663">
        <v>6933</v>
      </c>
      <c r="AE8" s="663"/>
      <c r="AF8" s="663"/>
      <c r="AG8" s="663"/>
      <c r="AH8" s="663"/>
      <c r="AI8" s="663"/>
      <c r="AJ8" s="663"/>
      <c r="AK8" s="663"/>
      <c r="AL8" s="664">
        <v>0.1</v>
      </c>
      <c r="AM8" s="665"/>
      <c r="AN8" s="665"/>
      <c r="AO8" s="666"/>
      <c r="AP8" s="656" t="s">
        <v>229</v>
      </c>
      <c r="AQ8" s="657"/>
      <c r="AR8" s="657"/>
      <c r="AS8" s="657"/>
      <c r="AT8" s="657"/>
      <c r="AU8" s="657"/>
      <c r="AV8" s="657"/>
      <c r="AW8" s="657"/>
      <c r="AX8" s="657"/>
      <c r="AY8" s="657"/>
      <c r="AZ8" s="657"/>
      <c r="BA8" s="657"/>
      <c r="BB8" s="657"/>
      <c r="BC8" s="657"/>
      <c r="BD8" s="657"/>
      <c r="BE8" s="657"/>
      <c r="BF8" s="658"/>
      <c r="BG8" s="659">
        <v>25318</v>
      </c>
      <c r="BH8" s="660"/>
      <c r="BI8" s="660"/>
      <c r="BJ8" s="660"/>
      <c r="BK8" s="660"/>
      <c r="BL8" s="660"/>
      <c r="BM8" s="660"/>
      <c r="BN8" s="661"/>
      <c r="BO8" s="662">
        <v>1.3</v>
      </c>
      <c r="BP8" s="662"/>
      <c r="BQ8" s="662"/>
      <c r="BR8" s="662"/>
      <c r="BS8" s="668" t="s">
        <v>123</v>
      </c>
      <c r="BT8" s="660"/>
      <c r="BU8" s="660"/>
      <c r="BV8" s="660"/>
      <c r="BW8" s="660"/>
      <c r="BX8" s="660"/>
      <c r="BY8" s="660"/>
      <c r="BZ8" s="660"/>
      <c r="CA8" s="660"/>
      <c r="CB8" s="669"/>
      <c r="CD8" s="674" t="s">
        <v>230</v>
      </c>
      <c r="CE8" s="675"/>
      <c r="CF8" s="675"/>
      <c r="CG8" s="675"/>
      <c r="CH8" s="675"/>
      <c r="CI8" s="675"/>
      <c r="CJ8" s="675"/>
      <c r="CK8" s="675"/>
      <c r="CL8" s="675"/>
      <c r="CM8" s="675"/>
      <c r="CN8" s="675"/>
      <c r="CO8" s="675"/>
      <c r="CP8" s="675"/>
      <c r="CQ8" s="676"/>
      <c r="CR8" s="659">
        <v>1661406</v>
      </c>
      <c r="CS8" s="660"/>
      <c r="CT8" s="660"/>
      <c r="CU8" s="660"/>
      <c r="CV8" s="660"/>
      <c r="CW8" s="660"/>
      <c r="CX8" s="660"/>
      <c r="CY8" s="661"/>
      <c r="CZ8" s="662">
        <v>20.3</v>
      </c>
      <c r="DA8" s="662"/>
      <c r="DB8" s="662"/>
      <c r="DC8" s="662"/>
      <c r="DD8" s="668">
        <v>40929</v>
      </c>
      <c r="DE8" s="660"/>
      <c r="DF8" s="660"/>
      <c r="DG8" s="660"/>
      <c r="DH8" s="660"/>
      <c r="DI8" s="660"/>
      <c r="DJ8" s="660"/>
      <c r="DK8" s="660"/>
      <c r="DL8" s="660"/>
      <c r="DM8" s="660"/>
      <c r="DN8" s="660"/>
      <c r="DO8" s="660"/>
      <c r="DP8" s="661"/>
      <c r="DQ8" s="668">
        <v>983010</v>
      </c>
      <c r="DR8" s="660"/>
      <c r="DS8" s="660"/>
      <c r="DT8" s="660"/>
      <c r="DU8" s="660"/>
      <c r="DV8" s="660"/>
      <c r="DW8" s="660"/>
      <c r="DX8" s="660"/>
      <c r="DY8" s="660"/>
      <c r="DZ8" s="660"/>
      <c r="EA8" s="660"/>
      <c r="EB8" s="660"/>
      <c r="EC8" s="669"/>
    </row>
    <row r="9" spans="2:143" ht="11.25" customHeight="1" x14ac:dyDescent="0.15">
      <c r="B9" s="656" t="s">
        <v>231</v>
      </c>
      <c r="C9" s="657"/>
      <c r="D9" s="657"/>
      <c r="E9" s="657"/>
      <c r="F9" s="657"/>
      <c r="G9" s="657"/>
      <c r="H9" s="657"/>
      <c r="I9" s="657"/>
      <c r="J9" s="657"/>
      <c r="K9" s="657"/>
      <c r="L9" s="657"/>
      <c r="M9" s="657"/>
      <c r="N9" s="657"/>
      <c r="O9" s="657"/>
      <c r="P9" s="657"/>
      <c r="Q9" s="658"/>
      <c r="R9" s="659">
        <v>7071</v>
      </c>
      <c r="S9" s="660"/>
      <c r="T9" s="660"/>
      <c r="U9" s="660"/>
      <c r="V9" s="660"/>
      <c r="W9" s="660"/>
      <c r="X9" s="660"/>
      <c r="Y9" s="661"/>
      <c r="Z9" s="662">
        <v>0.1</v>
      </c>
      <c r="AA9" s="662"/>
      <c r="AB9" s="662"/>
      <c r="AC9" s="662"/>
      <c r="AD9" s="663">
        <v>7071</v>
      </c>
      <c r="AE9" s="663"/>
      <c r="AF9" s="663"/>
      <c r="AG9" s="663"/>
      <c r="AH9" s="663"/>
      <c r="AI9" s="663"/>
      <c r="AJ9" s="663"/>
      <c r="AK9" s="663"/>
      <c r="AL9" s="664">
        <v>0.1</v>
      </c>
      <c r="AM9" s="665"/>
      <c r="AN9" s="665"/>
      <c r="AO9" s="666"/>
      <c r="AP9" s="656" t="s">
        <v>232</v>
      </c>
      <c r="AQ9" s="657"/>
      <c r="AR9" s="657"/>
      <c r="AS9" s="657"/>
      <c r="AT9" s="657"/>
      <c r="AU9" s="657"/>
      <c r="AV9" s="657"/>
      <c r="AW9" s="657"/>
      <c r="AX9" s="657"/>
      <c r="AY9" s="657"/>
      <c r="AZ9" s="657"/>
      <c r="BA9" s="657"/>
      <c r="BB9" s="657"/>
      <c r="BC9" s="657"/>
      <c r="BD9" s="657"/>
      <c r="BE9" s="657"/>
      <c r="BF9" s="658"/>
      <c r="BG9" s="659">
        <v>524647</v>
      </c>
      <c r="BH9" s="660"/>
      <c r="BI9" s="660"/>
      <c r="BJ9" s="660"/>
      <c r="BK9" s="660"/>
      <c r="BL9" s="660"/>
      <c r="BM9" s="660"/>
      <c r="BN9" s="661"/>
      <c r="BO9" s="662">
        <v>27.4</v>
      </c>
      <c r="BP9" s="662"/>
      <c r="BQ9" s="662"/>
      <c r="BR9" s="662"/>
      <c r="BS9" s="668" t="s">
        <v>123</v>
      </c>
      <c r="BT9" s="660"/>
      <c r="BU9" s="660"/>
      <c r="BV9" s="660"/>
      <c r="BW9" s="660"/>
      <c r="BX9" s="660"/>
      <c r="BY9" s="660"/>
      <c r="BZ9" s="660"/>
      <c r="CA9" s="660"/>
      <c r="CB9" s="669"/>
      <c r="CD9" s="674" t="s">
        <v>233</v>
      </c>
      <c r="CE9" s="675"/>
      <c r="CF9" s="675"/>
      <c r="CG9" s="675"/>
      <c r="CH9" s="675"/>
      <c r="CI9" s="675"/>
      <c r="CJ9" s="675"/>
      <c r="CK9" s="675"/>
      <c r="CL9" s="675"/>
      <c r="CM9" s="675"/>
      <c r="CN9" s="675"/>
      <c r="CO9" s="675"/>
      <c r="CP9" s="675"/>
      <c r="CQ9" s="676"/>
      <c r="CR9" s="659">
        <v>486053</v>
      </c>
      <c r="CS9" s="660"/>
      <c r="CT9" s="660"/>
      <c r="CU9" s="660"/>
      <c r="CV9" s="660"/>
      <c r="CW9" s="660"/>
      <c r="CX9" s="660"/>
      <c r="CY9" s="661"/>
      <c r="CZ9" s="662">
        <v>5.9</v>
      </c>
      <c r="DA9" s="662"/>
      <c r="DB9" s="662"/>
      <c r="DC9" s="662"/>
      <c r="DD9" s="668">
        <v>1919</v>
      </c>
      <c r="DE9" s="660"/>
      <c r="DF9" s="660"/>
      <c r="DG9" s="660"/>
      <c r="DH9" s="660"/>
      <c r="DI9" s="660"/>
      <c r="DJ9" s="660"/>
      <c r="DK9" s="660"/>
      <c r="DL9" s="660"/>
      <c r="DM9" s="660"/>
      <c r="DN9" s="660"/>
      <c r="DO9" s="660"/>
      <c r="DP9" s="661"/>
      <c r="DQ9" s="668">
        <v>465287</v>
      </c>
      <c r="DR9" s="660"/>
      <c r="DS9" s="660"/>
      <c r="DT9" s="660"/>
      <c r="DU9" s="660"/>
      <c r="DV9" s="660"/>
      <c r="DW9" s="660"/>
      <c r="DX9" s="660"/>
      <c r="DY9" s="660"/>
      <c r="DZ9" s="660"/>
      <c r="EA9" s="660"/>
      <c r="EB9" s="660"/>
      <c r="EC9" s="669"/>
    </row>
    <row r="10" spans="2:143" ht="11.25" customHeight="1" x14ac:dyDescent="0.15">
      <c r="B10" s="656" t="s">
        <v>234</v>
      </c>
      <c r="C10" s="657"/>
      <c r="D10" s="657"/>
      <c r="E10" s="657"/>
      <c r="F10" s="657"/>
      <c r="G10" s="657"/>
      <c r="H10" s="657"/>
      <c r="I10" s="657"/>
      <c r="J10" s="657"/>
      <c r="K10" s="657"/>
      <c r="L10" s="657"/>
      <c r="M10" s="657"/>
      <c r="N10" s="657"/>
      <c r="O10" s="657"/>
      <c r="P10" s="657"/>
      <c r="Q10" s="658"/>
      <c r="R10" s="659" t="s">
        <v>235</v>
      </c>
      <c r="S10" s="660"/>
      <c r="T10" s="660"/>
      <c r="U10" s="660"/>
      <c r="V10" s="660"/>
      <c r="W10" s="660"/>
      <c r="X10" s="660"/>
      <c r="Y10" s="661"/>
      <c r="Z10" s="662" t="s">
        <v>123</v>
      </c>
      <c r="AA10" s="662"/>
      <c r="AB10" s="662"/>
      <c r="AC10" s="662"/>
      <c r="AD10" s="663" t="s">
        <v>123</v>
      </c>
      <c r="AE10" s="663"/>
      <c r="AF10" s="663"/>
      <c r="AG10" s="663"/>
      <c r="AH10" s="663"/>
      <c r="AI10" s="663"/>
      <c r="AJ10" s="663"/>
      <c r="AK10" s="663"/>
      <c r="AL10" s="664" t="s">
        <v>123</v>
      </c>
      <c r="AM10" s="665"/>
      <c r="AN10" s="665"/>
      <c r="AO10" s="666"/>
      <c r="AP10" s="656" t="s">
        <v>236</v>
      </c>
      <c r="AQ10" s="657"/>
      <c r="AR10" s="657"/>
      <c r="AS10" s="657"/>
      <c r="AT10" s="657"/>
      <c r="AU10" s="657"/>
      <c r="AV10" s="657"/>
      <c r="AW10" s="657"/>
      <c r="AX10" s="657"/>
      <c r="AY10" s="657"/>
      <c r="AZ10" s="657"/>
      <c r="BA10" s="657"/>
      <c r="BB10" s="657"/>
      <c r="BC10" s="657"/>
      <c r="BD10" s="657"/>
      <c r="BE10" s="657"/>
      <c r="BF10" s="658"/>
      <c r="BG10" s="659">
        <v>36748</v>
      </c>
      <c r="BH10" s="660"/>
      <c r="BI10" s="660"/>
      <c r="BJ10" s="660"/>
      <c r="BK10" s="660"/>
      <c r="BL10" s="660"/>
      <c r="BM10" s="660"/>
      <c r="BN10" s="661"/>
      <c r="BO10" s="662">
        <v>1.9</v>
      </c>
      <c r="BP10" s="662"/>
      <c r="BQ10" s="662"/>
      <c r="BR10" s="662"/>
      <c r="BS10" s="668" t="s">
        <v>123</v>
      </c>
      <c r="BT10" s="660"/>
      <c r="BU10" s="660"/>
      <c r="BV10" s="660"/>
      <c r="BW10" s="660"/>
      <c r="BX10" s="660"/>
      <c r="BY10" s="660"/>
      <c r="BZ10" s="660"/>
      <c r="CA10" s="660"/>
      <c r="CB10" s="669"/>
      <c r="CD10" s="674" t="s">
        <v>237</v>
      </c>
      <c r="CE10" s="675"/>
      <c r="CF10" s="675"/>
      <c r="CG10" s="675"/>
      <c r="CH10" s="675"/>
      <c r="CI10" s="675"/>
      <c r="CJ10" s="675"/>
      <c r="CK10" s="675"/>
      <c r="CL10" s="675"/>
      <c r="CM10" s="675"/>
      <c r="CN10" s="675"/>
      <c r="CO10" s="675"/>
      <c r="CP10" s="675"/>
      <c r="CQ10" s="676"/>
      <c r="CR10" s="659">
        <v>1358</v>
      </c>
      <c r="CS10" s="660"/>
      <c r="CT10" s="660"/>
      <c r="CU10" s="660"/>
      <c r="CV10" s="660"/>
      <c r="CW10" s="660"/>
      <c r="CX10" s="660"/>
      <c r="CY10" s="661"/>
      <c r="CZ10" s="662">
        <v>0</v>
      </c>
      <c r="DA10" s="662"/>
      <c r="DB10" s="662"/>
      <c r="DC10" s="662"/>
      <c r="DD10" s="668" t="s">
        <v>123</v>
      </c>
      <c r="DE10" s="660"/>
      <c r="DF10" s="660"/>
      <c r="DG10" s="660"/>
      <c r="DH10" s="660"/>
      <c r="DI10" s="660"/>
      <c r="DJ10" s="660"/>
      <c r="DK10" s="660"/>
      <c r="DL10" s="660"/>
      <c r="DM10" s="660"/>
      <c r="DN10" s="660"/>
      <c r="DO10" s="660"/>
      <c r="DP10" s="661"/>
      <c r="DQ10" s="668">
        <v>1358</v>
      </c>
      <c r="DR10" s="660"/>
      <c r="DS10" s="660"/>
      <c r="DT10" s="660"/>
      <c r="DU10" s="660"/>
      <c r="DV10" s="660"/>
      <c r="DW10" s="660"/>
      <c r="DX10" s="660"/>
      <c r="DY10" s="660"/>
      <c r="DZ10" s="660"/>
      <c r="EA10" s="660"/>
      <c r="EB10" s="660"/>
      <c r="EC10" s="669"/>
    </row>
    <row r="11" spans="2:143" ht="11.25" customHeight="1" x14ac:dyDescent="0.15">
      <c r="B11" s="656" t="s">
        <v>238</v>
      </c>
      <c r="C11" s="657"/>
      <c r="D11" s="657"/>
      <c r="E11" s="657"/>
      <c r="F11" s="657"/>
      <c r="G11" s="657"/>
      <c r="H11" s="657"/>
      <c r="I11" s="657"/>
      <c r="J11" s="657"/>
      <c r="K11" s="657"/>
      <c r="L11" s="657"/>
      <c r="M11" s="657"/>
      <c r="N11" s="657"/>
      <c r="O11" s="657"/>
      <c r="P11" s="657"/>
      <c r="Q11" s="658"/>
      <c r="R11" s="659" t="s">
        <v>235</v>
      </c>
      <c r="S11" s="660"/>
      <c r="T11" s="660"/>
      <c r="U11" s="660"/>
      <c r="V11" s="660"/>
      <c r="W11" s="660"/>
      <c r="X11" s="660"/>
      <c r="Y11" s="661"/>
      <c r="Z11" s="662" t="s">
        <v>235</v>
      </c>
      <c r="AA11" s="662"/>
      <c r="AB11" s="662"/>
      <c r="AC11" s="662"/>
      <c r="AD11" s="663" t="s">
        <v>123</v>
      </c>
      <c r="AE11" s="663"/>
      <c r="AF11" s="663"/>
      <c r="AG11" s="663"/>
      <c r="AH11" s="663"/>
      <c r="AI11" s="663"/>
      <c r="AJ11" s="663"/>
      <c r="AK11" s="663"/>
      <c r="AL11" s="664" t="s">
        <v>123</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136335</v>
      </c>
      <c r="BH11" s="660"/>
      <c r="BI11" s="660"/>
      <c r="BJ11" s="660"/>
      <c r="BK11" s="660"/>
      <c r="BL11" s="660"/>
      <c r="BM11" s="660"/>
      <c r="BN11" s="661"/>
      <c r="BO11" s="662">
        <v>7.1</v>
      </c>
      <c r="BP11" s="662"/>
      <c r="BQ11" s="662"/>
      <c r="BR11" s="662"/>
      <c r="BS11" s="668">
        <v>27045</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614181</v>
      </c>
      <c r="CS11" s="660"/>
      <c r="CT11" s="660"/>
      <c r="CU11" s="660"/>
      <c r="CV11" s="660"/>
      <c r="CW11" s="660"/>
      <c r="CX11" s="660"/>
      <c r="CY11" s="661"/>
      <c r="CZ11" s="662">
        <v>7.5</v>
      </c>
      <c r="DA11" s="662"/>
      <c r="DB11" s="662"/>
      <c r="DC11" s="662"/>
      <c r="DD11" s="668">
        <v>152238</v>
      </c>
      <c r="DE11" s="660"/>
      <c r="DF11" s="660"/>
      <c r="DG11" s="660"/>
      <c r="DH11" s="660"/>
      <c r="DI11" s="660"/>
      <c r="DJ11" s="660"/>
      <c r="DK11" s="660"/>
      <c r="DL11" s="660"/>
      <c r="DM11" s="660"/>
      <c r="DN11" s="660"/>
      <c r="DO11" s="660"/>
      <c r="DP11" s="661"/>
      <c r="DQ11" s="668">
        <v>326629</v>
      </c>
      <c r="DR11" s="660"/>
      <c r="DS11" s="660"/>
      <c r="DT11" s="660"/>
      <c r="DU11" s="660"/>
      <c r="DV11" s="660"/>
      <c r="DW11" s="660"/>
      <c r="DX11" s="660"/>
      <c r="DY11" s="660"/>
      <c r="DZ11" s="660"/>
      <c r="EA11" s="660"/>
      <c r="EB11" s="660"/>
      <c r="EC11" s="669"/>
    </row>
    <row r="12" spans="2:143" ht="11.25" customHeight="1" x14ac:dyDescent="0.15">
      <c r="B12" s="656" t="s">
        <v>241</v>
      </c>
      <c r="C12" s="657"/>
      <c r="D12" s="657"/>
      <c r="E12" s="657"/>
      <c r="F12" s="657"/>
      <c r="G12" s="657"/>
      <c r="H12" s="657"/>
      <c r="I12" s="657"/>
      <c r="J12" s="657"/>
      <c r="K12" s="657"/>
      <c r="L12" s="657"/>
      <c r="M12" s="657"/>
      <c r="N12" s="657"/>
      <c r="O12" s="657"/>
      <c r="P12" s="657"/>
      <c r="Q12" s="658"/>
      <c r="R12" s="659">
        <v>257436</v>
      </c>
      <c r="S12" s="660"/>
      <c r="T12" s="660"/>
      <c r="U12" s="660"/>
      <c r="V12" s="660"/>
      <c r="W12" s="660"/>
      <c r="X12" s="660"/>
      <c r="Y12" s="661"/>
      <c r="Z12" s="662">
        <v>3</v>
      </c>
      <c r="AA12" s="662"/>
      <c r="AB12" s="662"/>
      <c r="AC12" s="662"/>
      <c r="AD12" s="663">
        <v>257436</v>
      </c>
      <c r="AE12" s="663"/>
      <c r="AF12" s="663"/>
      <c r="AG12" s="663"/>
      <c r="AH12" s="663"/>
      <c r="AI12" s="663"/>
      <c r="AJ12" s="663"/>
      <c r="AK12" s="663"/>
      <c r="AL12" s="664">
        <v>5</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1038986</v>
      </c>
      <c r="BH12" s="660"/>
      <c r="BI12" s="660"/>
      <c r="BJ12" s="660"/>
      <c r="BK12" s="660"/>
      <c r="BL12" s="660"/>
      <c r="BM12" s="660"/>
      <c r="BN12" s="661"/>
      <c r="BO12" s="662">
        <v>54.2</v>
      </c>
      <c r="BP12" s="662"/>
      <c r="BQ12" s="662"/>
      <c r="BR12" s="662"/>
      <c r="BS12" s="668" t="s">
        <v>235</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172632</v>
      </c>
      <c r="CS12" s="660"/>
      <c r="CT12" s="660"/>
      <c r="CU12" s="660"/>
      <c r="CV12" s="660"/>
      <c r="CW12" s="660"/>
      <c r="CX12" s="660"/>
      <c r="CY12" s="661"/>
      <c r="CZ12" s="662">
        <v>2.1</v>
      </c>
      <c r="DA12" s="662"/>
      <c r="DB12" s="662"/>
      <c r="DC12" s="662"/>
      <c r="DD12" s="668">
        <v>22899</v>
      </c>
      <c r="DE12" s="660"/>
      <c r="DF12" s="660"/>
      <c r="DG12" s="660"/>
      <c r="DH12" s="660"/>
      <c r="DI12" s="660"/>
      <c r="DJ12" s="660"/>
      <c r="DK12" s="660"/>
      <c r="DL12" s="660"/>
      <c r="DM12" s="660"/>
      <c r="DN12" s="660"/>
      <c r="DO12" s="660"/>
      <c r="DP12" s="661"/>
      <c r="DQ12" s="668">
        <v>153898</v>
      </c>
      <c r="DR12" s="660"/>
      <c r="DS12" s="660"/>
      <c r="DT12" s="660"/>
      <c r="DU12" s="660"/>
      <c r="DV12" s="660"/>
      <c r="DW12" s="660"/>
      <c r="DX12" s="660"/>
      <c r="DY12" s="660"/>
      <c r="DZ12" s="660"/>
      <c r="EA12" s="660"/>
      <c r="EB12" s="660"/>
      <c r="EC12" s="669"/>
    </row>
    <row r="13" spans="2:143" ht="11.25" customHeight="1" x14ac:dyDescent="0.15">
      <c r="B13" s="656" t="s">
        <v>244</v>
      </c>
      <c r="C13" s="657"/>
      <c r="D13" s="657"/>
      <c r="E13" s="657"/>
      <c r="F13" s="657"/>
      <c r="G13" s="657"/>
      <c r="H13" s="657"/>
      <c r="I13" s="657"/>
      <c r="J13" s="657"/>
      <c r="K13" s="657"/>
      <c r="L13" s="657"/>
      <c r="M13" s="657"/>
      <c r="N13" s="657"/>
      <c r="O13" s="657"/>
      <c r="P13" s="657"/>
      <c r="Q13" s="658"/>
      <c r="R13" s="659">
        <v>15495</v>
      </c>
      <c r="S13" s="660"/>
      <c r="T13" s="660"/>
      <c r="U13" s="660"/>
      <c r="V13" s="660"/>
      <c r="W13" s="660"/>
      <c r="X13" s="660"/>
      <c r="Y13" s="661"/>
      <c r="Z13" s="662">
        <v>0.2</v>
      </c>
      <c r="AA13" s="662"/>
      <c r="AB13" s="662"/>
      <c r="AC13" s="662"/>
      <c r="AD13" s="663">
        <v>15495</v>
      </c>
      <c r="AE13" s="663"/>
      <c r="AF13" s="663"/>
      <c r="AG13" s="663"/>
      <c r="AH13" s="663"/>
      <c r="AI13" s="663"/>
      <c r="AJ13" s="663"/>
      <c r="AK13" s="663"/>
      <c r="AL13" s="664">
        <v>0.3</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1013277</v>
      </c>
      <c r="BH13" s="660"/>
      <c r="BI13" s="660"/>
      <c r="BJ13" s="660"/>
      <c r="BK13" s="660"/>
      <c r="BL13" s="660"/>
      <c r="BM13" s="660"/>
      <c r="BN13" s="661"/>
      <c r="BO13" s="662">
        <v>52.9</v>
      </c>
      <c r="BP13" s="662"/>
      <c r="BQ13" s="662"/>
      <c r="BR13" s="662"/>
      <c r="BS13" s="668" t="s">
        <v>123</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689660</v>
      </c>
      <c r="CS13" s="660"/>
      <c r="CT13" s="660"/>
      <c r="CU13" s="660"/>
      <c r="CV13" s="660"/>
      <c r="CW13" s="660"/>
      <c r="CX13" s="660"/>
      <c r="CY13" s="661"/>
      <c r="CZ13" s="662">
        <v>8.4</v>
      </c>
      <c r="DA13" s="662"/>
      <c r="DB13" s="662"/>
      <c r="DC13" s="662"/>
      <c r="DD13" s="668">
        <v>490950</v>
      </c>
      <c r="DE13" s="660"/>
      <c r="DF13" s="660"/>
      <c r="DG13" s="660"/>
      <c r="DH13" s="660"/>
      <c r="DI13" s="660"/>
      <c r="DJ13" s="660"/>
      <c r="DK13" s="660"/>
      <c r="DL13" s="660"/>
      <c r="DM13" s="660"/>
      <c r="DN13" s="660"/>
      <c r="DO13" s="660"/>
      <c r="DP13" s="661"/>
      <c r="DQ13" s="668">
        <v>345732</v>
      </c>
      <c r="DR13" s="660"/>
      <c r="DS13" s="660"/>
      <c r="DT13" s="660"/>
      <c r="DU13" s="660"/>
      <c r="DV13" s="660"/>
      <c r="DW13" s="660"/>
      <c r="DX13" s="660"/>
      <c r="DY13" s="660"/>
      <c r="DZ13" s="660"/>
      <c r="EA13" s="660"/>
      <c r="EB13" s="660"/>
      <c r="EC13" s="669"/>
    </row>
    <row r="14" spans="2:143" ht="11.25" customHeight="1" x14ac:dyDescent="0.15">
      <c r="B14" s="656" t="s">
        <v>247</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235</v>
      </c>
      <c r="AA14" s="662"/>
      <c r="AB14" s="662"/>
      <c r="AC14" s="662"/>
      <c r="AD14" s="663" t="s">
        <v>235</v>
      </c>
      <c r="AE14" s="663"/>
      <c r="AF14" s="663"/>
      <c r="AG14" s="663"/>
      <c r="AH14" s="663"/>
      <c r="AI14" s="663"/>
      <c r="AJ14" s="663"/>
      <c r="AK14" s="663"/>
      <c r="AL14" s="664" t="s">
        <v>123</v>
      </c>
      <c r="AM14" s="665"/>
      <c r="AN14" s="665"/>
      <c r="AO14" s="666"/>
      <c r="AP14" s="656" t="s">
        <v>248</v>
      </c>
      <c r="AQ14" s="657"/>
      <c r="AR14" s="657"/>
      <c r="AS14" s="657"/>
      <c r="AT14" s="657"/>
      <c r="AU14" s="657"/>
      <c r="AV14" s="657"/>
      <c r="AW14" s="657"/>
      <c r="AX14" s="657"/>
      <c r="AY14" s="657"/>
      <c r="AZ14" s="657"/>
      <c r="BA14" s="657"/>
      <c r="BB14" s="657"/>
      <c r="BC14" s="657"/>
      <c r="BD14" s="657"/>
      <c r="BE14" s="657"/>
      <c r="BF14" s="658"/>
      <c r="BG14" s="659">
        <v>58405</v>
      </c>
      <c r="BH14" s="660"/>
      <c r="BI14" s="660"/>
      <c r="BJ14" s="660"/>
      <c r="BK14" s="660"/>
      <c r="BL14" s="660"/>
      <c r="BM14" s="660"/>
      <c r="BN14" s="661"/>
      <c r="BO14" s="662">
        <v>3</v>
      </c>
      <c r="BP14" s="662"/>
      <c r="BQ14" s="662"/>
      <c r="BR14" s="662"/>
      <c r="BS14" s="668" t="s">
        <v>123</v>
      </c>
      <c r="BT14" s="660"/>
      <c r="BU14" s="660"/>
      <c r="BV14" s="660"/>
      <c r="BW14" s="660"/>
      <c r="BX14" s="660"/>
      <c r="BY14" s="660"/>
      <c r="BZ14" s="660"/>
      <c r="CA14" s="660"/>
      <c r="CB14" s="669"/>
      <c r="CD14" s="674" t="s">
        <v>249</v>
      </c>
      <c r="CE14" s="675"/>
      <c r="CF14" s="675"/>
      <c r="CG14" s="675"/>
      <c r="CH14" s="675"/>
      <c r="CI14" s="675"/>
      <c r="CJ14" s="675"/>
      <c r="CK14" s="675"/>
      <c r="CL14" s="675"/>
      <c r="CM14" s="675"/>
      <c r="CN14" s="675"/>
      <c r="CO14" s="675"/>
      <c r="CP14" s="675"/>
      <c r="CQ14" s="676"/>
      <c r="CR14" s="659">
        <v>371951</v>
      </c>
      <c r="CS14" s="660"/>
      <c r="CT14" s="660"/>
      <c r="CU14" s="660"/>
      <c r="CV14" s="660"/>
      <c r="CW14" s="660"/>
      <c r="CX14" s="660"/>
      <c r="CY14" s="661"/>
      <c r="CZ14" s="662">
        <v>4.5</v>
      </c>
      <c r="DA14" s="662"/>
      <c r="DB14" s="662"/>
      <c r="DC14" s="662"/>
      <c r="DD14" s="668">
        <v>60529</v>
      </c>
      <c r="DE14" s="660"/>
      <c r="DF14" s="660"/>
      <c r="DG14" s="660"/>
      <c r="DH14" s="660"/>
      <c r="DI14" s="660"/>
      <c r="DJ14" s="660"/>
      <c r="DK14" s="660"/>
      <c r="DL14" s="660"/>
      <c r="DM14" s="660"/>
      <c r="DN14" s="660"/>
      <c r="DO14" s="660"/>
      <c r="DP14" s="661"/>
      <c r="DQ14" s="668">
        <v>319151</v>
      </c>
      <c r="DR14" s="660"/>
      <c r="DS14" s="660"/>
      <c r="DT14" s="660"/>
      <c r="DU14" s="660"/>
      <c r="DV14" s="660"/>
      <c r="DW14" s="660"/>
      <c r="DX14" s="660"/>
      <c r="DY14" s="660"/>
      <c r="DZ14" s="660"/>
      <c r="EA14" s="660"/>
      <c r="EB14" s="660"/>
      <c r="EC14" s="669"/>
    </row>
    <row r="15" spans="2:143" ht="11.25" customHeight="1" x14ac:dyDescent="0.15">
      <c r="B15" s="656" t="s">
        <v>250</v>
      </c>
      <c r="C15" s="657"/>
      <c r="D15" s="657"/>
      <c r="E15" s="657"/>
      <c r="F15" s="657"/>
      <c r="G15" s="657"/>
      <c r="H15" s="657"/>
      <c r="I15" s="657"/>
      <c r="J15" s="657"/>
      <c r="K15" s="657"/>
      <c r="L15" s="657"/>
      <c r="M15" s="657"/>
      <c r="N15" s="657"/>
      <c r="O15" s="657"/>
      <c r="P15" s="657"/>
      <c r="Q15" s="658"/>
      <c r="R15" s="659">
        <v>36889</v>
      </c>
      <c r="S15" s="660"/>
      <c r="T15" s="660"/>
      <c r="U15" s="660"/>
      <c r="V15" s="660"/>
      <c r="W15" s="660"/>
      <c r="X15" s="660"/>
      <c r="Y15" s="661"/>
      <c r="Z15" s="662">
        <v>0.4</v>
      </c>
      <c r="AA15" s="662"/>
      <c r="AB15" s="662"/>
      <c r="AC15" s="662"/>
      <c r="AD15" s="663">
        <v>36889</v>
      </c>
      <c r="AE15" s="663"/>
      <c r="AF15" s="663"/>
      <c r="AG15" s="663"/>
      <c r="AH15" s="663"/>
      <c r="AI15" s="663"/>
      <c r="AJ15" s="663"/>
      <c r="AK15" s="663"/>
      <c r="AL15" s="664">
        <v>0.7</v>
      </c>
      <c r="AM15" s="665"/>
      <c r="AN15" s="665"/>
      <c r="AO15" s="666"/>
      <c r="AP15" s="656" t="s">
        <v>251</v>
      </c>
      <c r="AQ15" s="657"/>
      <c r="AR15" s="657"/>
      <c r="AS15" s="657"/>
      <c r="AT15" s="657"/>
      <c r="AU15" s="657"/>
      <c r="AV15" s="657"/>
      <c r="AW15" s="657"/>
      <c r="AX15" s="657"/>
      <c r="AY15" s="657"/>
      <c r="AZ15" s="657"/>
      <c r="BA15" s="657"/>
      <c r="BB15" s="657"/>
      <c r="BC15" s="657"/>
      <c r="BD15" s="657"/>
      <c r="BE15" s="657"/>
      <c r="BF15" s="658"/>
      <c r="BG15" s="659">
        <v>89971</v>
      </c>
      <c r="BH15" s="660"/>
      <c r="BI15" s="660"/>
      <c r="BJ15" s="660"/>
      <c r="BK15" s="660"/>
      <c r="BL15" s="660"/>
      <c r="BM15" s="660"/>
      <c r="BN15" s="661"/>
      <c r="BO15" s="662">
        <v>4.7</v>
      </c>
      <c r="BP15" s="662"/>
      <c r="BQ15" s="662"/>
      <c r="BR15" s="662"/>
      <c r="BS15" s="668" t="s">
        <v>123</v>
      </c>
      <c r="BT15" s="660"/>
      <c r="BU15" s="660"/>
      <c r="BV15" s="660"/>
      <c r="BW15" s="660"/>
      <c r="BX15" s="660"/>
      <c r="BY15" s="660"/>
      <c r="BZ15" s="660"/>
      <c r="CA15" s="660"/>
      <c r="CB15" s="669"/>
      <c r="CD15" s="674" t="s">
        <v>252</v>
      </c>
      <c r="CE15" s="675"/>
      <c r="CF15" s="675"/>
      <c r="CG15" s="675"/>
      <c r="CH15" s="675"/>
      <c r="CI15" s="675"/>
      <c r="CJ15" s="675"/>
      <c r="CK15" s="675"/>
      <c r="CL15" s="675"/>
      <c r="CM15" s="675"/>
      <c r="CN15" s="675"/>
      <c r="CO15" s="675"/>
      <c r="CP15" s="675"/>
      <c r="CQ15" s="676"/>
      <c r="CR15" s="659">
        <v>1304654</v>
      </c>
      <c r="CS15" s="660"/>
      <c r="CT15" s="660"/>
      <c r="CU15" s="660"/>
      <c r="CV15" s="660"/>
      <c r="CW15" s="660"/>
      <c r="CX15" s="660"/>
      <c r="CY15" s="661"/>
      <c r="CZ15" s="662">
        <v>15.9</v>
      </c>
      <c r="DA15" s="662"/>
      <c r="DB15" s="662"/>
      <c r="DC15" s="662"/>
      <c r="DD15" s="668">
        <v>376671</v>
      </c>
      <c r="DE15" s="660"/>
      <c r="DF15" s="660"/>
      <c r="DG15" s="660"/>
      <c r="DH15" s="660"/>
      <c r="DI15" s="660"/>
      <c r="DJ15" s="660"/>
      <c r="DK15" s="660"/>
      <c r="DL15" s="660"/>
      <c r="DM15" s="660"/>
      <c r="DN15" s="660"/>
      <c r="DO15" s="660"/>
      <c r="DP15" s="661"/>
      <c r="DQ15" s="668">
        <v>909321</v>
      </c>
      <c r="DR15" s="660"/>
      <c r="DS15" s="660"/>
      <c r="DT15" s="660"/>
      <c r="DU15" s="660"/>
      <c r="DV15" s="660"/>
      <c r="DW15" s="660"/>
      <c r="DX15" s="660"/>
      <c r="DY15" s="660"/>
      <c r="DZ15" s="660"/>
      <c r="EA15" s="660"/>
      <c r="EB15" s="660"/>
      <c r="EC15" s="669"/>
    </row>
    <row r="16" spans="2:143" ht="11.25" customHeight="1" x14ac:dyDescent="0.15">
      <c r="B16" s="656" t="s">
        <v>253</v>
      </c>
      <c r="C16" s="657"/>
      <c r="D16" s="657"/>
      <c r="E16" s="657"/>
      <c r="F16" s="657"/>
      <c r="G16" s="657"/>
      <c r="H16" s="657"/>
      <c r="I16" s="657"/>
      <c r="J16" s="657"/>
      <c r="K16" s="657"/>
      <c r="L16" s="657"/>
      <c r="M16" s="657"/>
      <c r="N16" s="657"/>
      <c r="O16" s="657"/>
      <c r="P16" s="657"/>
      <c r="Q16" s="658"/>
      <c r="R16" s="659" t="s">
        <v>123</v>
      </c>
      <c r="S16" s="660"/>
      <c r="T16" s="660"/>
      <c r="U16" s="660"/>
      <c r="V16" s="660"/>
      <c r="W16" s="660"/>
      <c r="X16" s="660"/>
      <c r="Y16" s="661"/>
      <c r="Z16" s="662" t="s">
        <v>123</v>
      </c>
      <c r="AA16" s="662"/>
      <c r="AB16" s="662"/>
      <c r="AC16" s="662"/>
      <c r="AD16" s="663" t="s">
        <v>123</v>
      </c>
      <c r="AE16" s="663"/>
      <c r="AF16" s="663"/>
      <c r="AG16" s="663"/>
      <c r="AH16" s="663"/>
      <c r="AI16" s="663"/>
      <c r="AJ16" s="663"/>
      <c r="AK16" s="663"/>
      <c r="AL16" s="664" t="s">
        <v>123</v>
      </c>
      <c r="AM16" s="665"/>
      <c r="AN16" s="665"/>
      <c r="AO16" s="666"/>
      <c r="AP16" s="656" t="s">
        <v>254</v>
      </c>
      <c r="AQ16" s="657"/>
      <c r="AR16" s="657"/>
      <c r="AS16" s="657"/>
      <c r="AT16" s="657"/>
      <c r="AU16" s="657"/>
      <c r="AV16" s="657"/>
      <c r="AW16" s="657"/>
      <c r="AX16" s="657"/>
      <c r="AY16" s="657"/>
      <c r="AZ16" s="657"/>
      <c r="BA16" s="657"/>
      <c r="BB16" s="657"/>
      <c r="BC16" s="657"/>
      <c r="BD16" s="657"/>
      <c r="BE16" s="657"/>
      <c r="BF16" s="658"/>
      <c r="BG16" s="659" t="s">
        <v>123</v>
      </c>
      <c r="BH16" s="660"/>
      <c r="BI16" s="660"/>
      <c r="BJ16" s="660"/>
      <c r="BK16" s="660"/>
      <c r="BL16" s="660"/>
      <c r="BM16" s="660"/>
      <c r="BN16" s="661"/>
      <c r="BO16" s="662" t="s">
        <v>235</v>
      </c>
      <c r="BP16" s="662"/>
      <c r="BQ16" s="662"/>
      <c r="BR16" s="662"/>
      <c r="BS16" s="668" t="s">
        <v>235</v>
      </c>
      <c r="BT16" s="660"/>
      <c r="BU16" s="660"/>
      <c r="BV16" s="660"/>
      <c r="BW16" s="660"/>
      <c r="BX16" s="660"/>
      <c r="BY16" s="660"/>
      <c r="BZ16" s="660"/>
      <c r="CA16" s="660"/>
      <c r="CB16" s="669"/>
      <c r="CD16" s="674" t="s">
        <v>255</v>
      </c>
      <c r="CE16" s="675"/>
      <c r="CF16" s="675"/>
      <c r="CG16" s="675"/>
      <c r="CH16" s="675"/>
      <c r="CI16" s="675"/>
      <c r="CJ16" s="675"/>
      <c r="CK16" s="675"/>
      <c r="CL16" s="675"/>
      <c r="CM16" s="675"/>
      <c r="CN16" s="675"/>
      <c r="CO16" s="675"/>
      <c r="CP16" s="675"/>
      <c r="CQ16" s="676"/>
      <c r="CR16" s="659">
        <v>13065</v>
      </c>
      <c r="CS16" s="660"/>
      <c r="CT16" s="660"/>
      <c r="CU16" s="660"/>
      <c r="CV16" s="660"/>
      <c r="CW16" s="660"/>
      <c r="CX16" s="660"/>
      <c r="CY16" s="661"/>
      <c r="CZ16" s="662">
        <v>0.2</v>
      </c>
      <c r="DA16" s="662"/>
      <c r="DB16" s="662"/>
      <c r="DC16" s="662"/>
      <c r="DD16" s="668" t="s">
        <v>123</v>
      </c>
      <c r="DE16" s="660"/>
      <c r="DF16" s="660"/>
      <c r="DG16" s="660"/>
      <c r="DH16" s="660"/>
      <c r="DI16" s="660"/>
      <c r="DJ16" s="660"/>
      <c r="DK16" s="660"/>
      <c r="DL16" s="660"/>
      <c r="DM16" s="660"/>
      <c r="DN16" s="660"/>
      <c r="DO16" s="660"/>
      <c r="DP16" s="661"/>
      <c r="DQ16" s="668">
        <v>5863</v>
      </c>
      <c r="DR16" s="660"/>
      <c r="DS16" s="660"/>
      <c r="DT16" s="660"/>
      <c r="DU16" s="660"/>
      <c r="DV16" s="660"/>
      <c r="DW16" s="660"/>
      <c r="DX16" s="660"/>
      <c r="DY16" s="660"/>
      <c r="DZ16" s="660"/>
      <c r="EA16" s="660"/>
      <c r="EB16" s="660"/>
      <c r="EC16" s="669"/>
    </row>
    <row r="17" spans="2:133" ht="11.25" customHeight="1" x14ac:dyDescent="0.15">
      <c r="B17" s="656" t="s">
        <v>256</v>
      </c>
      <c r="C17" s="657"/>
      <c r="D17" s="657"/>
      <c r="E17" s="657"/>
      <c r="F17" s="657"/>
      <c r="G17" s="657"/>
      <c r="H17" s="657"/>
      <c r="I17" s="657"/>
      <c r="J17" s="657"/>
      <c r="K17" s="657"/>
      <c r="L17" s="657"/>
      <c r="M17" s="657"/>
      <c r="N17" s="657"/>
      <c r="O17" s="657"/>
      <c r="P17" s="657"/>
      <c r="Q17" s="658"/>
      <c r="R17" s="659">
        <v>3912</v>
      </c>
      <c r="S17" s="660"/>
      <c r="T17" s="660"/>
      <c r="U17" s="660"/>
      <c r="V17" s="660"/>
      <c r="W17" s="660"/>
      <c r="X17" s="660"/>
      <c r="Y17" s="661"/>
      <c r="Z17" s="662">
        <v>0</v>
      </c>
      <c r="AA17" s="662"/>
      <c r="AB17" s="662"/>
      <c r="AC17" s="662"/>
      <c r="AD17" s="663">
        <v>3912</v>
      </c>
      <c r="AE17" s="663"/>
      <c r="AF17" s="663"/>
      <c r="AG17" s="663"/>
      <c r="AH17" s="663"/>
      <c r="AI17" s="663"/>
      <c r="AJ17" s="663"/>
      <c r="AK17" s="663"/>
      <c r="AL17" s="664">
        <v>0.1</v>
      </c>
      <c r="AM17" s="665"/>
      <c r="AN17" s="665"/>
      <c r="AO17" s="666"/>
      <c r="AP17" s="656" t="s">
        <v>257</v>
      </c>
      <c r="AQ17" s="657"/>
      <c r="AR17" s="657"/>
      <c r="AS17" s="657"/>
      <c r="AT17" s="657"/>
      <c r="AU17" s="657"/>
      <c r="AV17" s="657"/>
      <c r="AW17" s="657"/>
      <c r="AX17" s="657"/>
      <c r="AY17" s="657"/>
      <c r="AZ17" s="657"/>
      <c r="BA17" s="657"/>
      <c r="BB17" s="657"/>
      <c r="BC17" s="657"/>
      <c r="BD17" s="657"/>
      <c r="BE17" s="657"/>
      <c r="BF17" s="658"/>
      <c r="BG17" s="659" t="s">
        <v>235</v>
      </c>
      <c r="BH17" s="660"/>
      <c r="BI17" s="660"/>
      <c r="BJ17" s="660"/>
      <c r="BK17" s="660"/>
      <c r="BL17" s="660"/>
      <c r="BM17" s="660"/>
      <c r="BN17" s="661"/>
      <c r="BO17" s="662" t="s">
        <v>123</v>
      </c>
      <c r="BP17" s="662"/>
      <c r="BQ17" s="662"/>
      <c r="BR17" s="662"/>
      <c r="BS17" s="668" t="s">
        <v>123</v>
      </c>
      <c r="BT17" s="660"/>
      <c r="BU17" s="660"/>
      <c r="BV17" s="660"/>
      <c r="BW17" s="660"/>
      <c r="BX17" s="660"/>
      <c r="BY17" s="660"/>
      <c r="BZ17" s="660"/>
      <c r="CA17" s="660"/>
      <c r="CB17" s="669"/>
      <c r="CD17" s="674" t="s">
        <v>258</v>
      </c>
      <c r="CE17" s="675"/>
      <c r="CF17" s="675"/>
      <c r="CG17" s="675"/>
      <c r="CH17" s="675"/>
      <c r="CI17" s="675"/>
      <c r="CJ17" s="675"/>
      <c r="CK17" s="675"/>
      <c r="CL17" s="675"/>
      <c r="CM17" s="675"/>
      <c r="CN17" s="675"/>
      <c r="CO17" s="675"/>
      <c r="CP17" s="675"/>
      <c r="CQ17" s="676"/>
      <c r="CR17" s="659">
        <v>1067870</v>
      </c>
      <c r="CS17" s="660"/>
      <c r="CT17" s="660"/>
      <c r="CU17" s="660"/>
      <c r="CV17" s="660"/>
      <c r="CW17" s="660"/>
      <c r="CX17" s="660"/>
      <c r="CY17" s="661"/>
      <c r="CZ17" s="662">
        <v>13.1</v>
      </c>
      <c r="DA17" s="662"/>
      <c r="DB17" s="662"/>
      <c r="DC17" s="662"/>
      <c r="DD17" s="668" t="s">
        <v>123</v>
      </c>
      <c r="DE17" s="660"/>
      <c r="DF17" s="660"/>
      <c r="DG17" s="660"/>
      <c r="DH17" s="660"/>
      <c r="DI17" s="660"/>
      <c r="DJ17" s="660"/>
      <c r="DK17" s="660"/>
      <c r="DL17" s="660"/>
      <c r="DM17" s="660"/>
      <c r="DN17" s="660"/>
      <c r="DO17" s="660"/>
      <c r="DP17" s="661"/>
      <c r="DQ17" s="668">
        <v>1054222</v>
      </c>
      <c r="DR17" s="660"/>
      <c r="DS17" s="660"/>
      <c r="DT17" s="660"/>
      <c r="DU17" s="660"/>
      <c r="DV17" s="660"/>
      <c r="DW17" s="660"/>
      <c r="DX17" s="660"/>
      <c r="DY17" s="660"/>
      <c r="DZ17" s="660"/>
      <c r="EA17" s="660"/>
      <c r="EB17" s="660"/>
      <c r="EC17" s="669"/>
    </row>
    <row r="18" spans="2:133" ht="11.25" customHeight="1" x14ac:dyDescent="0.15">
      <c r="B18" s="656" t="s">
        <v>259</v>
      </c>
      <c r="C18" s="657"/>
      <c r="D18" s="657"/>
      <c r="E18" s="657"/>
      <c r="F18" s="657"/>
      <c r="G18" s="657"/>
      <c r="H18" s="657"/>
      <c r="I18" s="657"/>
      <c r="J18" s="657"/>
      <c r="K18" s="657"/>
      <c r="L18" s="657"/>
      <c r="M18" s="657"/>
      <c r="N18" s="657"/>
      <c r="O18" s="657"/>
      <c r="P18" s="657"/>
      <c r="Q18" s="658"/>
      <c r="R18" s="659">
        <v>3019278</v>
      </c>
      <c r="S18" s="660"/>
      <c r="T18" s="660"/>
      <c r="U18" s="660"/>
      <c r="V18" s="660"/>
      <c r="W18" s="660"/>
      <c r="X18" s="660"/>
      <c r="Y18" s="661"/>
      <c r="Z18" s="662">
        <v>35.299999999999997</v>
      </c>
      <c r="AA18" s="662"/>
      <c r="AB18" s="662"/>
      <c r="AC18" s="662"/>
      <c r="AD18" s="663">
        <v>2804632</v>
      </c>
      <c r="AE18" s="663"/>
      <c r="AF18" s="663"/>
      <c r="AG18" s="663"/>
      <c r="AH18" s="663"/>
      <c r="AI18" s="663"/>
      <c r="AJ18" s="663"/>
      <c r="AK18" s="663"/>
      <c r="AL18" s="664">
        <v>53.9</v>
      </c>
      <c r="AM18" s="665"/>
      <c r="AN18" s="665"/>
      <c r="AO18" s="666"/>
      <c r="AP18" s="656" t="s">
        <v>260</v>
      </c>
      <c r="AQ18" s="657"/>
      <c r="AR18" s="657"/>
      <c r="AS18" s="657"/>
      <c r="AT18" s="657"/>
      <c r="AU18" s="657"/>
      <c r="AV18" s="657"/>
      <c r="AW18" s="657"/>
      <c r="AX18" s="657"/>
      <c r="AY18" s="657"/>
      <c r="AZ18" s="657"/>
      <c r="BA18" s="657"/>
      <c r="BB18" s="657"/>
      <c r="BC18" s="657"/>
      <c r="BD18" s="657"/>
      <c r="BE18" s="657"/>
      <c r="BF18" s="658"/>
      <c r="BG18" s="659" t="s">
        <v>123</v>
      </c>
      <c r="BH18" s="660"/>
      <c r="BI18" s="660"/>
      <c r="BJ18" s="660"/>
      <c r="BK18" s="660"/>
      <c r="BL18" s="660"/>
      <c r="BM18" s="660"/>
      <c r="BN18" s="661"/>
      <c r="BO18" s="662" t="s">
        <v>235</v>
      </c>
      <c r="BP18" s="662"/>
      <c r="BQ18" s="662"/>
      <c r="BR18" s="662"/>
      <c r="BS18" s="668" t="s">
        <v>123</v>
      </c>
      <c r="BT18" s="660"/>
      <c r="BU18" s="660"/>
      <c r="BV18" s="660"/>
      <c r="BW18" s="660"/>
      <c r="BX18" s="660"/>
      <c r="BY18" s="660"/>
      <c r="BZ18" s="660"/>
      <c r="CA18" s="660"/>
      <c r="CB18" s="669"/>
      <c r="CD18" s="674" t="s">
        <v>261</v>
      </c>
      <c r="CE18" s="675"/>
      <c r="CF18" s="675"/>
      <c r="CG18" s="675"/>
      <c r="CH18" s="675"/>
      <c r="CI18" s="675"/>
      <c r="CJ18" s="675"/>
      <c r="CK18" s="675"/>
      <c r="CL18" s="675"/>
      <c r="CM18" s="675"/>
      <c r="CN18" s="675"/>
      <c r="CO18" s="675"/>
      <c r="CP18" s="675"/>
      <c r="CQ18" s="676"/>
      <c r="CR18" s="659" t="s">
        <v>123</v>
      </c>
      <c r="CS18" s="660"/>
      <c r="CT18" s="660"/>
      <c r="CU18" s="660"/>
      <c r="CV18" s="660"/>
      <c r="CW18" s="660"/>
      <c r="CX18" s="660"/>
      <c r="CY18" s="661"/>
      <c r="CZ18" s="662" t="s">
        <v>235</v>
      </c>
      <c r="DA18" s="662"/>
      <c r="DB18" s="662"/>
      <c r="DC18" s="662"/>
      <c r="DD18" s="668" t="s">
        <v>123</v>
      </c>
      <c r="DE18" s="660"/>
      <c r="DF18" s="660"/>
      <c r="DG18" s="660"/>
      <c r="DH18" s="660"/>
      <c r="DI18" s="660"/>
      <c r="DJ18" s="660"/>
      <c r="DK18" s="660"/>
      <c r="DL18" s="660"/>
      <c r="DM18" s="660"/>
      <c r="DN18" s="660"/>
      <c r="DO18" s="660"/>
      <c r="DP18" s="661"/>
      <c r="DQ18" s="668" t="s">
        <v>123</v>
      </c>
      <c r="DR18" s="660"/>
      <c r="DS18" s="660"/>
      <c r="DT18" s="660"/>
      <c r="DU18" s="660"/>
      <c r="DV18" s="660"/>
      <c r="DW18" s="660"/>
      <c r="DX18" s="660"/>
      <c r="DY18" s="660"/>
      <c r="DZ18" s="660"/>
      <c r="EA18" s="660"/>
      <c r="EB18" s="660"/>
      <c r="EC18" s="669"/>
    </row>
    <row r="19" spans="2:133" ht="11.25" customHeight="1" x14ac:dyDescent="0.15">
      <c r="B19" s="656" t="s">
        <v>262</v>
      </c>
      <c r="C19" s="657"/>
      <c r="D19" s="657"/>
      <c r="E19" s="657"/>
      <c r="F19" s="657"/>
      <c r="G19" s="657"/>
      <c r="H19" s="657"/>
      <c r="I19" s="657"/>
      <c r="J19" s="657"/>
      <c r="K19" s="657"/>
      <c r="L19" s="657"/>
      <c r="M19" s="657"/>
      <c r="N19" s="657"/>
      <c r="O19" s="657"/>
      <c r="P19" s="657"/>
      <c r="Q19" s="658"/>
      <c r="R19" s="659">
        <v>2804632</v>
      </c>
      <c r="S19" s="660"/>
      <c r="T19" s="660"/>
      <c r="U19" s="660"/>
      <c r="V19" s="660"/>
      <c r="W19" s="660"/>
      <c r="X19" s="660"/>
      <c r="Y19" s="661"/>
      <c r="Z19" s="662">
        <v>32.799999999999997</v>
      </c>
      <c r="AA19" s="662"/>
      <c r="AB19" s="662"/>
      <c r="AC19" s="662"/>
      <c r="AD19" s="663">
        <v>2804632</v>
      </c>
      <c r="AE19" s="663"/>
      <c r="AF19" s="663"/>
      <c r="AG19" s="663"/>
      <c r="AH19" s="663"/>
      <c r="AI19" s="663"/>
      <c r="AJ19" s="663"/>
      <c r="AK19" s="663"/>
      <c r="AL19" s="664">
        <v>53.9</v>
      </c>
      <c r="AM19" s="665"/>
      <c r="AN19" s="665"/>
      <c r="AO19" s="666"/>
      <c r="AP19" s="656" t="s">
        <v>263</v>
      </c>
      <c r="AQ19" s="657"/>
      <c r="AR19" s="657"/>
      <c r="AS19" s="657"/>
      <c r="AT19" s="657"/>
      <c r="AU19" s="657"/>
      <c r="AV19" s="657"/>
      <c r="AW19" s="657"/>
      <c r="AX19" s="657"/>
      <c r="AY19" s="657"/>
      <c r="AZ19" s="657"/>
      <c r="BA19" s="657"/>
      <c r="BB19" s="657"/>
      <c r="BC19" s="657"/>
      <c r="BD19" s="657"/>
      <c r="BE19" s="657"/>
      <c r="BF19" s="658"/>
      <c r="BG19" s="659">
        <v>5156</v>
      </c>
      <c r="BH19" s="660"/>
      <c r="BI19" s="660"/>
      <c r="BJ19" s="660"/>
      <c r="BK19" s="660"/>
      <c r="BL19" s="660"/>
      <c r="BM19" s="660"/>
      <c r="BN19" s="661"/>
      <c r="BO19" s="662">
        <v>0.3</v>
      </c>
      <c r="BP19" s="662"/>
      <c r="BQ19" s="662"/>
      <c r="BR19" s="662"/>
      <c r="BS19" s="668" t="s">
        <v>123</v>
      </c>
      <c r="BT19" s="660"/>
      <c r="BU19" s="660"/>
      <c r="BV19" s="660"/>
      <c r="BW19" s="660"/>
      <c r="BX19" s="660"/>
      <c r="BY19" s="660"/>
      <c r="BZ19" s="660"/>
      <c r="CA19" s="660"/>
      <c r="CB19" s="669"/>
      <c r="CD19" s="674" t="s">
        <v>264</v>
      </c>
      <c r="CE19" s="675"/>
      <c r="CF19" s="675"/>
      <c r="CG19" s="675"/>
      <c r="CH19" s="675"/>
      <c r="CI19" s="675"/>
      <c r="CJ19" s="675"/>
      <c r="CK19" s="675"/>
      <c r="CL19" s="675"/>
      <c r="CM19" s="675"/>
      <c r="CN19" s="675"/>
      <c r="CO19" s="675"/>
      <c r="CP19" s="675"/>
      <c r="CQ19" s="676"/>
      <c r="CR19" s="659" t="s">
        <v>123</v>
      </c>
      <c r="CS19" s="660"/>
      <c r="CT19" s="660"/>
      <c r="CU19" s="660"/>
      <c r="CV19" s="660"/>
      <c r="CW19" s="660"/>
      <c r="CX19" s="660"/>
      <c r="CY19" s="661"/>
      <c r="CZ19" s="662" t="s">
        <v>123</v>
      </c>
      <c r="DA19" s="662"/>
      <c r="DB19" s="662"/>
      <c r="DC19" s="662"/>
      <c r="DD19" s="668" t="s">
        <v>123</v>
      </c>
      <c r="DE19" s="660"/>
      <c r="DF19" s="660"/>
      <c r="DG19" s="660"/>
      <c r="DH19" s="660"/>
      <c r="DI19" s="660"/>
      <c r="DJ19" s="660"/>
      <c r="DK19" s="660"/>
      <c r="DL19" s="660"/>
      <c r="DM19" s="660"/>
      <c r="DN19" s="660"/>
      <c r="DO19" s="660"/>
      <c r="DP19" s="661"/>
      <c r="DQ19" s="668" t="s">
        <v>123</v>
      </c>
      <c r="DR19" s="660"/>
      <c r="DS19" s="660"/>
      <c r="DT19" s="660"/>
      <c r="DU19" s="660"/>
      <c r="DV19" s="660"/>
      <c r="DW19" s="660"/>
      <c r="DX19" s="660"/>
      <c r="DY19" s="660"/>
      <c r="DZ19" s="660"/>
      <c r="EA19" s="660"/>
      <c r="EB19" s="660"/>
      <c r="EC19" s="669"/>
    </row>
    <row r="20" spans="2:133" ht="11.25" customHeight="1" x14ac:dyDescent="0.15">
      <c r="B20" s="656" t="s">
        <v>265</v>
      </c>
      <c r="C20" s="657"/>
      <c r="D20" s="657"/>
      <c r="E20" s="657"/>
      <c r="F20" s="657"/>
      <c r="G20" s="657"/>
      <c r="H20" s="657"/>
      <c r="I20" s="657"/>
      <c r="J20" s="657"/>
      <c r="K20" s="657"/>
      <c r="L20" s="657"/>
      <c r="M20" s="657"/>
      <c r="N20" s="657"/>
      <c r="O20" s="657"/>
      <c r="P20" s="657"/>
      <c r="Q20" s="658"/>
      <c r="R20" s="659">
        <v>214605</v>
      </c>
      <c r="S20" s="660"/>
      <c r="T20" s="660"/>
      <c r="U20" s="660"/>
      <c r="V20" s="660"/>
      <c r="W20" s="660"/>
      <c r="X20" s="660"/>
      <c r="Y20" s="661"/>
      <c r="Z20" s="662">
        <v>2.5</v>
      </c>
      <c r="AA20" s="662"/>
      <c r="AB20" s="662"/>
      <c r="AC20" s="662"/>
      <c r="AD20" s="663" t="s">
        <v>123</v>
      </c>
      <c r="AE20" s="663"/>
      <c r="AF20" s="663"/>
      <c r="AG20" s="663"/>
      <c r="AH20" s="663"/>
      <c r="AI20" s="663"/>
      <c r="AJ20" s="663"/>
      <c r="AK20" s="663"/>
      <c r="AL20" s="664" t="s">
        <v>123</v>
      </c>
      <c r="AM20" s="665"/>
      <c r="AN20" s="665"/>
      <c r="AO20" s="666"/>
      <c r="AP20" s="656" t="s">
        <v>266</v>
      </c>
      <c r="AQ20" s="657"/>
      <c r="AR20" s="657"/>
      <c r="AS20" s="657"/>
      <c r="AT20" s="657"/>
      <c r="AU20" s="657"/>
      <c r="AV20" s="657"/>
      <c r="AW20" s="657"/>
      <c r="AX20" s="657"/>
      <c r="AY20" s="657"/>
      <c r="AZ20" s="657"/>
      <c r="BA20" s="657"/>
      <c r="BB20" s="657"/>
      <c r="BC20" s="657"/>
      <c r="BD20" s="657"/>
      <c r="BE20" s="657"/>
      <c r="BF20" s="658"/>
      <c r="BG20" s="659">
        <v>5156</v>
      </c>
      <c r="BH20" s="660"/>
      <c r="BI20" s="660"/>
      <c r="BJ20" s="660"/>
      <c r="BK20" s="660"/>
      <c r="BL20" s="660"/>
      <c r="BM20" s="660"/>
      <c r="BN20" s="661"/>
      <c r="BO20" s="662">
        <v>0.3</v>
      </c>
      <c r="BP20" s="662"/>
      <c r="BQ20" s="662"/>
      <c r="BR20" s="662"/>
      <c r="BS20" s="668" t="s">
        <v>123</v>
      </c>
      <c r="BT20" s="660"/>
      <c r="BU20" s="660"/>
      <c r="BV20" s="660"/>
      <c r="BW20" s="660"/>
      <c r="BX20" s="660"/>
      <c r="BY20" s="660"/>
      <c r="BZ20" s="660"/>
      <c r="CA20" s="660"/>
      <c r="CB20" s="669"/>
      <c r="CD20" s="674" t="s">
        <v>267</v>
      </c>
      <c r="CE20" s="675"/>
      <c r="CF20" s="675"/>
      <c r="CG20" s="675"/>
      <c r="CH20" s="675"/>
      <c r="CI20" s="675"/>
      <c r="CJ20" s="675"/>
      <c r="CK20" s="675"/>
      <c r="CL20" s="675"/>
      <c r="CM20" s="675"/>
      <c r="CN20" s="675"/>
      <c r="CO20" s="675"/>
      <c r="CP20" s="675"/>
      <c r="CQ20" s="676"/>
      <c r="CR20" s="659">
        <v>8182690</v>
      </c>
      <c r="CS20" s="660"/>
      <c r="CT20" s="660"/>
      <c r="CU20" s="660"/>
      <c r="CV20" s="660"/>
      <c r="CW20" s="660"/>
      <c r="CX20" s="660"/>
      <c r="CY20" s="661"/>
      <c r="CZ20" s="662">
        <v>100</v>
      </c>
      <c r="DA20" s="662"/>
      <c r="DB20" s="662"/>
      <c r="DC20" s="662"/>
      <c r="DD20" s="668">
        <v>1618987</v>
      </c>
      <c r="DE20" s="660"/>
      <c r="DF20" s="660"/>
      <c r="DG20" s="660"/>
      <c r="DH20" s="660"/>
      <c r="DI20" s="660"/>
      <c r="DJ20" s="660"/>
      <c r="DK20" s="660"/>
      <c r="DL20" s="660"/>
      <c r="DM20" s="660"/>
      <c r="DN20" s="660"/>
      <c r="DO20" s="660"/>
      <c r="DP20" s="661"/>
      <c r="DQ20" s="668">
        <v>5748910</v>
      </c>
      <c r="DR20" s="660"/>
      <c r="DS20" s="660"/>
      <c r="DT20" s="660"/>
      <c r="DU20" s="660"/>
      <c r="DV20" s="660"/>
      <c r="DW20" s="660"/>
      <c r="DX20" s="660"/>
      <c r="DY20" s="660"/>
      <c r="DZ20" s="660"/>
      <c r="EA20" s="660"/>
      <c r="EB20" s="660"/>
      <c r="EC20" s="669"/>
    </row>
    <row r="21" spans="2:133" ht="11.25" customHeight="1" x14ac:dyDescent="0.15">
      <c r="B21" s="656" t="s">
        <v>268</v>
      </c>
      <c r="C21" s="657"/>
      <c r="D21" s="657"/>
      <c r="E21" s="657"/>
      <c r="F21" s="657"/>
      <c r="G21" s="657"/>
      <c r="H21" s="657"/>
      <c r="I21" s="657"/>
      <c r="J21" s="657"/>
      <c r="K21" s="657"/>
      <c r="L21" s="657"/>
      <c r="M21" s="657"/>
      <c r="N21" s="657"/>
      <c r="O21" s="657"/>
      <c r="P21" s="657"/>
      <c r="Q21" s="658"/>
      <c r="R21" s="659">
        <v>41</v>
      </c>
      <c r="S21" s="660"/>
      <c r="T21" s="660"/>
      <c r="U21" s="660"/>
      <c r="V21" s="660"/>
      <c r="W21" s="660"/>
      <c r="X21" s="660"/>
      <c r="Y21" s="661"/>
      <c r="Z21" s="662">
        <v>0</v>
      </c>
      <c r="AA21" s="662"/>
      <c r="AB21" s="662"/>
      <c r="AC21" s="662"/>
      <c r="AD21" s="663" t="s">
        <v>123</v>
      </c>
      <c r="AE21" s="663"/>
      <c r="AF21" s="663"/>
      <c r="AG21" s="663"/>
      <c r="AH21" s="663"/>
      <c r="AI21" s="663"/>
      <c r="AJ21" s="663"/>
      <c r="AK21" s="663"/>
      <c r="AL21" s="664" t="s">
        <v>235</v>
      </c>
      <c r="AM21" s="665"/>
      <c r="AN21" s="665"/>
      <c r="AO21" s="666"/>
      <c r="AP21" s="677" t="s">
        <v>269</v>
      </c>
      <c r="AQ21" s="678"/>
      <c r="AR21" s="678"/>
      <c r="AS21" s="678"/>
      <c r="AT21" s="678"/>
      <c r="AU21" s="678"/>
      <c r="AV21" s="678"/>
      <c r="AW21" s="678"/>
      <c r="AX21" s="678"/>
      <c r="AY21" s="678"/>
      <c r="AZ21" s="678"/>
      <c r="BA21" s="678"/>
      <c r="BB21" s="678"/>
      <c r="BC21" s="678"/>
      <c r="BD21" s="678"/>
      <c r="BE21" s="678"/>
      <c r="BF21" s="679"/>
      <c r="BG21" s="659">
        <v>5156</v>
      </c>
      <c r="BH21" s="660"/>
      <c r="BI21" s="660"/>
      <c r="BJ21" s="660"/>
      <c r="BK21" s="660"/>
      <c r="BL21" s="660"/>
      <c r="BM21" s="660"/>
      <c r="BN21" s="661"/>
      <c r="BO21" s="662">
        <v>0.3</v>
      </c>
      <c r="BP21" s="662"/>
      <c r="BQ21" s="662"/>
      <c r="BR21" s="662"/>
      <c r="BS21" s="668" t="s">
        <v>235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270</v>
      </c>
      <c r="C22" s="657"/>
      <c r="D22" s="657"/>
      <c r="E22" s="657"/>
      <c r="F22" s="657"/>
      <c r="G22" s="657"/>
      <c r="H22" s="657"/>
      <c r="I22" s="657"/>
      <c r="J22" s="657"/>
      <c r="K22" s="657"/>
      <c r="L22" s="657"/>
      <c r="M22" s="657"/>
      <c r="N22" s="657"/>
      <c r="O22" s="657"/>
      <c r="P22" s="657"/>
      <c r="Q22" s="658"/>
      <c r="R22" s="659">
        <v>5383827</v>
      </c>
      <c r="S22" s="660"/>
      <c r="T22" s="660"/>
      <c r="U22" s="660"/>
      <c r="V22" s="660"/>
      <c r="W22" s="660"/>
      <c r="X22" s="660"/>
      <c r="Y22" s="661"/>
      <c r="Z22" s="662">
        <v>62.9</v>
      </c>
      <c r="AA22" s="662"/>
      <c r="AB22" s="662"/>
      <c r="AC22" s="662"/>
      <c r="AD22" s="663">
        <v>5169181</v>
      </c>
      <c r="AE22" s="663"/>
      <c r="AF22" s="663"/>
      <c r="AG22" s="663"/>
      <c r="AH22" s="663"/>
      <c r="AI22" s="663"/>
      <c r="AJ22" s="663"/>
      <c r="AK22" s="663"/>
      <c r="AL22" s="664">
        <v>99.4</v>
      </c>
      <c r="AM22" s="665"/>
      <c r="AN22" s="665"/>
      <c r="AO22" s="666"/>
      <c r="AP22" s="677" t="s">
        <v>271</v>
      </c>
      <c r="AQ22" s="678"/>
      <c r="AR22" s="678"/>
      <c r="AS22" s="678"/>
      <c r="AT22" s="678"/>
      <c r="AU22" s="678"/>
      <c r="AV22" s="678"/>
      <c r="AW22" s="678"/>
      <c r="AX22" s="678"/>
      <c r="AY22" s="678"/>
      <c r="AZ22" s="678"/>
      <c r="BA22" s="678"/>
      <c r="BB22" s="678"/>
      <c r="BC22" s="678"/>
      <c r="BD22" s="678"/>
      <c r="BE22" s="678"/>
      <c r="BF22" s="679"/>
      <c r="BG22" s="659" t="s">
        <v>123</v>
      </c>
      <c r="BH22" s="660"/>
      <c r="BI22" s="660"/>
      <c r="BJ22" s="660"/>
      <c r="BK22" s="660"/>
      <c r="BL22" s="660"/>
      <c r="BM22" s="660"/>
      <c r="BN22" s="661"/>
      <c r="BO22" s="662" t="s">
        <v>123</v>
      </c>
      <c r="BP22" s="662"/>
      <c r="BQ22" s="662"/>
      <c r="BR22" s="662"/>
      <c r="BS22" s="668" t="s">
        <v>123</v>
      </c>
      <c r="BT22" s="660"/>
      <c r="BU22" s="660"/>
      <c r="BV22" s="660"/>
      <c r="BW22" s="660"/>
      <c r="BX22" s="660"/>
      <c r="BY22" s="660"/>
      <c r="BZ22" s="660"/>
      <c r="CA22" s="660"/>
      <c r="CB22" s="669"/>
      <c r="CD22" s="641" t="s">
        <v>272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273</v>
      </c>
      <c r="C23" s="657"/>
      <c r="D23" s="657"/>
      <c r="E23" s="657"/>
      <c r="F23" s="657"/>
      <c r="G23" s="657"/>
      <c r="H23" s="657"/>
      <c r="I23" s="657"/>
      <c r="J23" s="657"/>
      <c r="K23" s="657"/>
      <c r="L23" s="657"/>
      <c r="M23" s="657"/>
      <c r="N23" s="657"/>
      <c r="O23" s="657"/>
      <c r="P23" s="657"/>
      <c r="Q23" s="658"/>
      <c r="R23" s="659">
        <v>2570</v>
      </c>
      <c r="S23" s="660"/>
      <c r="T23" s="660"/>
      <c r="U23" s="660"/>
      <c r="V23" s="660"/>
      <c r="W23" s="660"/>
      <c r="X23" s="660"/>
      <c r="Y23" s="661"/>
      <c r="Z23" s="662">
        <v>0</v>
      </c>
      <c r="AA23" s="662"/>
      <c r="AB23" s="662"/>
      <c r="AC23" s="662"/>
      <c r="AD23" s="663">
        <v>2570</v>
      </c>
      <c r="AE23" s="663"/>
      <c r="AF23" s="663"/>
      <c r="AG23" s="663"/>
      <c r="AH23" s="663"/>
      <c r="AI23" s="663"/>
      <c r="AJ23" s="663"/>
      <c r="AK23" s="663"/>
      <c r="AL23" s="664">
        <v>0</v>
      </c>
      <c r="AM23" s="665"/>
      <c r="AN23" s="665"/>
      <c r="AO23" s="666"/>
      <c r="AP23" s="677" t="s">
        <v>274</v>
      </c>
      <c r="AQ23" s="678"/>
      <c r="AR23" s="678"/>
      <c r="AS23" s="678"/>
      <c r="AT23" s="678"/>
      <c r="AU23" s="678"/>
      <c r="AV23" s="678"/>
      <c r="AW23" s="678"/>
      <c r="AX23" s="678"/>
      <c r="AY23" s="678"/>
      <c r="AZ23" s="678"/>
      <c r="BA23" s="678"/>
      <c r="BB23" s="678"/>
      <c r="BC23" s="678"/>
      <c r="BD23" s="678"/>
      <c r="BE23" s="678"/>
      <c r="BF23" s="679"/>
      <c r="BG23" s="659" t="s">
        <v>235</v>
      </c>
      <c r="BH23" s="660"/>
      <c r="BI23" s="660"/>
      <c r="BJ23" s="660"/>
      <c r="BK23" s="660"/>
      <c r="BL23" s="660"/>
      <c r="BM23" s="660"/>
      <c r="BN23" s="661"/>
      <c r="BO23" s="662" t="s">
        <v>123</v>
      </c>
      <c r="BP23" s="662"/>
      <c r="BQ23" s="662"/>
      <c r="BR23" s="662"/>
      <c r="BS23" s="668" t="s">
        <v>235</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275</v>
      </c>
      <c r="CS23" s="642"/>
      <c r="CT23" s="642"/>
      <c r="CU23" s="642"/>
      <c r="CV23" s="642"/>
      <c r="CW23" s="642"/>
      <c r="CX23" s="642"/>
      <c r="CY23" s="643"/>
      <c r="CZ23" s="641" t="s">
        <v>276</v>
      </c>
      <c r="DA23" s="642"/>
      <c r="DB23" s="642"/>
      <c r="DC23" s="643"/>
      <c r="DD23" s="641" t="s">
        <v>277</v>
      </c>
      <c r="DE23" s="642"/>
      <c r="DF23" s="642"/>
      <c r="DG23" s="642"/>
      <c r="DH23" s="642"/>
      <c r="DI23" s="642"/>
      <c r="DJ23" s="642"/>
      <c r="DK23" s="643"/>
      <c r="DL23" s="689" t="s">
        <v>278</v>
      </c>
      <c r="DM23" s="690"/>
      <c r="DN23" s="690"/>
      <c r="DO23" s="690"/>
      <c r="DP23" s="690"/>
      <c r="DQ23" s="690"/>
      <c r="DR23" s="690"/>
      <c r="DS23" s="690"/>
      <c r="DT23" s="690"/>
      <c r="DU23" s="690"/>
      <c r="DV23" s="691"/>
      <c r="DW23" s="641" t="s">
        <v>279</v>
      </c>
      <c r="DX23" s="642"/>
      <c r="DY23" s="642"/>
      <c r="DZ23" s="642"/>
      <c r="EA23" s="642"/>
      <c r="EB23" s="642"/>
      <c r="EC23" s="643"/>
    </row>
    <row r="24" spans="2:133" ht="11.25" customHeight="1" x14ac:dyDescent="0.15">
      <c r="B24" s="656" t="s">
        <v>280</v>
      </c>
      <c r="C24" s="657"/>
      <c r="D24" s="657"/>
      <c r="E24" s="657"/>
      <c r="F24" s="657"/>
      <c r="G24" s="657"/>
      <c r="H24" s="657"/>
      <c r="I24" s="657"/>
      <c r="J24" s="657"/>
      <c r="K24" s="657"/>
      <c r="L24" s="657"/>
      <c r="M24" s="657"/>
      <c r="N24" s="657"/>
      <c r="O24" s="657"/>
      <c r="P24" s="657"/>
      <c r="Q24" s="658"/>
      <c r="R24" s="659">
        <v>168768</v>
      </c>
      <c r="S24" s="660"/>
      <c r="T24" s="660"/>
      <c r="U24" s="660"/>
      <c r="V24" s="660"/>
      <c r="W24" s="660"/>
      <c r="X24" s="660"/>
      <c r="Y24" s="661"/>
      <c r="Z24" s="662">
        <v>2</v>
      </c>
      <c r="AA24" s="662"/>
      <c r="AB24" s="662"/>
      <c r="AC24" s="662"/>
      <c r="AD24" s="663" t="s">
        <v>235</v>
      </c>
      <c r="AE24" s="663"/>
      <c r="AF24" s="663"/>
      <c r="AG24" s="663"/>
      <c r="AH24" s="663"/>
      <c r="AI24" s="663"/>
      <c r="AJ24" s="663"/>
      <c r="AK24" s="663"/>
      <c r="AL24" s="664" t="s">
        <v>235</v>
      </c>
      <c r="AM24" s="665"/>
      <c r="AN24" s="665"/>
      <c r="AO24" s="666"/>
      <c r="AP24" s="677" t="s">
        <v>281</v>
      </c>
      <c r="AQ24" s="678"/>
      <c r="AR24" s="678"/>
      <c r="AS24" s="678"/>
      <c r="AT24" s="678"/>
      <c r="AU24" s="678"/>
      <c r="AV24" s="678"/>
      <c r="AW24" s="678"/>
      <c r="AX24" s="678"/>
      <c r="AY24" s="678"/>
      <c r="AZ24" s="678"/>
      <c r="BA24" s="678"/>
      <c r="BB24" s="678"/>
      <c r="BC24" s="678"/>
      <c r="BD24" s="678"/>
      <c r="BE24" s="678"/>
      <c r="BF24" s="679"/>
      <c r="BG24" s="659" t="s">
        <v>123</v>
      </c>
      <c r="BH24" s="660"/>
      <c r="BI24" s="660"/>
      <c r="BJ24" s="660"/>
      <c r="BK24" s="660"/>
      <c r="BL24" s="660"/>
      <c r="BM24" s="660"/>
      <c r="BN24" s="661"/>
      <c r="BO24" s="662" t="s">
        <v>123</v>
      </c>
      <c r="BP24" s="662"/>
      <c r="BQ24" s="662"/>
      <c r="BR24" s="662"/>
      <c r="BS24" s="668" t="s">
        <v>123</v>
      </c>
      <c r="BT24" s="660"/>
      <c r="BU24" s="660"/>
      <c r="BV24" s="660"/>
      <c r="BW24" s="660"/>
      <c r="BX24" s="660"/>
      <c r="BY24" s="660"/>
      <c r="BZ24" s="660"/>
      <c r="CA24" s="660"/>
      <c r="CB24" s="669"/>
      <c r="CD24" s="670" t="s">
        <v>282</v>
      </c>
      <c r="CE24" s="671"/>
      <c r="CF24" s="671"/>
      <c r="CG24" s="671"/>
      <c r="CH24" s="671"/>
      <c r="CI24" s="671"/>
      <c r="CJ24" s="671"/>
      <c r="CK24" s="671"/>
      <c r="CL24" s="671"/>
      <c r="CM24" s="671"/>
      <c r="CN24" s="671"/>
      <c r="CO24" s="671"/>
      <c r="CP24" s="671"/>
      <c r="CQ24" s="672"/>
      <c r="CR24" s="648">
        <v>3308028</v>
      </c>
      <c r="CS24" s="649"/>
      <c r="CT24" s="649"/>
      <c r="CU24" s="649"/>
      <c r="CV24" s="649"/>
      <c r="CW24" s="649"/>
      <c r="CX24" s="649"/>
      <c r="CY24" s="650"/>
      <c r="CZ24" s="653">
        <v>40.4</v>
      </c>
      <c r="DA24" s="654"/>
      <c r="DB24" s="654"/>
      <c r="DC24" s="673"/>
      <c r="DD24" s="694">
        <v>2728469</v>
      </c>
      <c r="DE24" s="649"/>
      <c r="DF24" s="649"/>
      <c r="DG24" s="649"/>
      <c r="DH24" s="649"/>
      <c r="DI24" s="649"/>
      <c r="DJ24" s="649"/>
      <c r="DK24" s="650"/>
      <c r="DL24" s="694">
        <v>2714755</v>
      </c>
      <c r="DM24" s="649"/>
      <c r="DN24" s="649"/>
      <c r="DO24" s="649"/>
      <c r="DP24" s="649"/>
      <c r="DQ24" s="649"/>
      <c r="DR24" s="649"/>
      <c r="DS24" s="649"/>
      <c r="DT24" s="649"/>
      <c r="DU24" s="649"/>
      <c r="DV24" s="650"/>
      <c r="DW24" s="653">
        <v>49.5</v>
      </c>
      <c r="DX24" s="654"/>
      <c r="DY24" s="654"/>
      <c r="DZ24" s="654"/>
      <c r="EA24" s="654"/>
      <c r="EB24" s="654"/>
      <c r="EC24" s="655"/>
    </row>
    <row r="25" spans="2:133" ht="11.25" customHeight="1" x14ac:dyDescent="0.15">
      <c r="B25" s="656" t="s">
        <v>283</v>
      </c>
      <c r="C25" s="657"/>
      <c r="D25" s="657"/>
      <c r="E25" s="657"/>
      <c r="F25" s="657"/>
      <c r="G25" s="657"/>
      <c r="H25" s="657"/>
      <c r="I25" s="657"/>
      <c r="J25" s="657"/>
      <c r="K25" s="657"/>
      <c r="L25" s="657"/>
      <c r="M25" s="657"/>
      <c r="N25" s="657"/>
      <c r="O25" s="657"/>
      <c r="P25" s="657"/>
      <c r="Q25" s="658"/>
      <c r="R25" s="659">
        <v>71795</v>
      </c>
      <c r="S25" s="660"/>
      <c r="T25" s="660"/>
      <c r="U25" s="660"/>
      <c r="V25" s="660"/>
      <c r="W25" s="660"/>
      <c r="X25" s="660"/>
      <c r="Y25" s="661"/>
      <c r="Z25" s="662">
        <v>0.8</v>
      </c>
      <c r="AA25" s="662"/>
      <c r="AB25" s="662"/>
      <c r="AC25" s="662"/>
      <c r="AD25" s="663">
        <v>1973</v>
      </c>
      <c r="AE25" s="663"/>
      <c r="AF25" s="663"/>
      <c r="AG25" s="663"/>
      <c r="AH25" s="663"/>
      <c r="AI25" s="663"/>
      <c r="AJ25" s="663"/>
      <c r="AK25" s="663"/>
      <c r="AL25" s="664">
        <v>0</v>
      </c>
      <c r="AM25" s="665"/>
      <c r="AN25" s="665"/>
      <c r="AO25" s="666"/>
      <c r="AP25" s="677" t="s">
        <v>284</v>
      </c>
      <c r="AQ25" s="678"/>
      <c r="AR25" s="678"/>
      <c r="AS25" s="678"/>
      <c r="AT25" s="678"/>
      <c r="AU25" s="678"/>
      <c r="AV25" s="678"/>
      <c r="AW25" s="678"/>
      <c r="AX25" s="678"/>
      <c r="AY25" s="678"/>
      <c r="AZ25" s="678"/>
      <c r="BA25" s="678"/>
      <c r="BB25" s="678"/>
      <c r="BC25" s="678"/>
      <c r="BD25" s="678"/>
      <c r="BE25" s="678"/>
      <c r="BF25" s="679"/>
      <c r="BG25" s="659" t="s">
        <v>123</v>
      </c>
      <c r="BH25" s="660"/>
      <c r="BI25" s="660"/>
      <c r="BJ25" s="660"/>
      <c r="BK25" s="660"/>
      <c r="BL25" s="660"/>
      <c r="BM25" s="660"/>
      <c r="BN25" s="661"/>
      <c r="BO25" s="662" t="s">
        <v>235</v>
      </c>
      <c r="BP25" s="662"/>
      <c r="BQ25" s="662"/>
      <c r="BR25" s="662"/>
      <c r="BS25" s="668" t="s">
        <v>235</v>
      </c>
      <c r="BT25" s="660"/>
      <c r="BU25" s="660"/>
      <c r="BV25" s="660"/>
      <c r="BW25" s="660"/>
      <c r="BX25" s="660"/>
      <c r="BY25" s="660"/>
      <c r="BZ25" s="660"/>
      <c r="CA25" s="660"/>
      <c r="CB25" s="669"/>
      <c r="CD25" s="674" t="s">
        <v>285</v>
      </c>
      <c r="CE25" s="675"/>
      <c r="CF25" s="675"/>
      <c r="CG25" s="675"/>
      <c r="CH25" s="675"/>
      <c r="CI25" s="675"/>
      <c r="CJ25" s="675"/>
      <c r="CK25" s="675"/>
      <c r="CL25" s="675"/>
      <c r="CM25" s="675"/>
      <c r="CN25" s="675"/>
      <c r="CO25" s="675"/>
      <c r="CP25" s="675"/>
      <c r="CQ25" s="676"/>
      <c r="CR25" s="659">
        <v>1473127</v>
      </c>
      <c r="CS25" s="695"/>
      <c r="CT25" s="695"/>
      <c r="CU25" s="695"/>
      <c r="CV25" s="695"/>
      <c r="CW25" s="695"/>
      <c r="CX25" s="695"/>
      <c r="CY25" s="696"/>
      <c r="CZ25" s="664">
        <v>18</v>
      </c>
      <c r="DA25" s="692"/>
      <c r="DB25" s="692"/>
      <c r="DC25" s="697"/>
      <c r="DD25" s="668">
        <v>1428141</v>
      </c>
      <c r="DE25" s="695"/>
      <c r="DF25" s="695"/>
      <c r="DG25" s="695"/>
      <c r="DH25" s="695"/>
      <c r="DI25" s="695"/>
      <c r="DJ25" s="695"/>
      <c r="DK25" s="696"/>
      <c r="DL25" s="668">
        <v>1414428</v>
      </c>
      <c r="DM25" s="695"/>
      <c r="DN25" s="695"/>
      <c r="DO25" s="695"/>
      <c r="DP25" s="695"/>
      <c r="DQ25" s="695"/>
      <c r="DR25" s="695"/>
      <c r="DS25" s="695"/>
      <c r="DT25" s="695"/>
      <c r="DU25" s="695"/>
      <c r="DV25" s="696"/>
      <c r="DW25" s="664">
        <v>25.8</v>
      </c>
      <c r="DX25" s="692"/>
      <c r="DY25" s="692"/>
      <c r="DZ25" s="692"/>
      <c r="EA25" s="692"/>
      <c r="EB25" s="692"/>
      <c r="EC25" s="693"/>
    </row>
    <row r="26" spans="2:133" ht="11.25" customHeight="1" x14ac:dyDescent="0.15">
      <c r="B26" s="656" t="s">
        <v>286</v>
      </c>
      <c r="C26" s="657"/>
      <c r="D26" s="657"/>
      <c r="E26" s="657"/>
      <c r="F26" s="657"/>
      <c r="G26" s="657"/>
      <c r="H26" s="657"/>
      <c r="I26" s="657"/>
      <c r="J26" s="657"/>
      <c r="K26" s="657"/>
      <c r="L26" s="657"/>
      <c r="M26" s="657"/>
      <c r="N26" s="657"/>
      <c r="O26" s="657"/>
      <c r="P26" s="657"/>
      <c r="Q26" s="658"/>
      <c r="R26" s="659">
        <v>10120</v>
      </c>
      <c r="S26" s="660"/>
      <c r="T26" s="660"/>
      <c r="U26" s="660"/>
      <c r="V26" s="660"/>
      <c r="W26" s="660"/>
      <c r="X26" s="660"/>
      <c r="Y26" s="661"/>
      <c r="Z26" s="662">
        <v>0.1</v>
      </c>
      <c r="AA26" s="662"/>
      <c r="AB26" s="662"/>
      <c r="AC26" s="662"/>
      <c r="AD26" s="663" t="s">
        <v>123</v>
      </c>
      <c r="AE26" s="663"/>
      <c r="AF26" s="663"/>
      <c r="AG26" s="663"/>
      <c r="AH26" s="663"/>
      <c r="AI26" s="663"/>
      <c r="AJ26" s="663"/>
      <c r="AK26" s="663"/>
      <c r="AL26" s="664" t="s">
        <v>123</v>
      </c>
      <c r="AM26" s="665"/>
      <c r="AN26" s="665"/>
      <c r="AO26" s="666"/>
      <c r="AP26" s="677" t="s">
        <v>287</v>
      </c>
      <c r="AQ26" s="698"/>
      <c r="AR26" s="698"/>
      <c r="AS26" s="698"/>
      <c r="AT26" s="698"/>
      <c r="AU26" s="698"/>
      <c r="AV26" s="698"/>
      <c r="AW26" s="698"/>
      <c r="AX26" s="698"/>
      <c r="AY26" s="698"/>
      <c r="AZ26" s="698"/>
      <c r="BA26" s="698"/>
      <c r="BB26" s="698"/>
      <c r="BC26" s="698"/>
      <c r="BD26" s="698"/>
      <c r="BE26" s="698"/>
      <c r="BF26" s="679"/>
      <c r="BG26" s="659" t="s">
        <v>123</v>
      </c>
      <c r="BH26" s="660"/>
      <c r="BI26" s="660"/>
      <c r="BJ26" s="660"/>
      <c r="BK26" s="660"/>
      <c r="BL26" s="660"/>
      <c r="BM26" s="660"/>
      <c r="BN26" s="661"/>
      <c r="BO26" s="662" t="s">
        <v>123</v>
      </c>
      <c r="BP26" s="662"/>
      <c r="BQ26" s="662"/>
      <c r="BR26" s="662"/>
      <c r="BS26" s="668" t="s">
        <v>123</v>
      </c>
      <c r="BT26" s="660"/>
      <c r="BU26" s="660"/>
      <c r="BV26" s="660"/>
      <c r="BW26" s="660"/>
      <c r="BX26" s="660"/>
      <c r="BY26" s="660"/>
      <c r="BZ26" s="660"/>
      <c r="CA26" s="660"/>
      <c r="CB26" s="669"/>
      <c r="CD26" s="674" t="s">
        <v>288</v>
      </c>
      <c r="CE26" s="675"/>
      <c r="CF26" s="675"/>
      <c r="CG26" s="675"/>
      <c r="CH26" s="675"/>
      <c r="CI26" s="675"/>
      <c r="CJ26" s="675"/>
      <c r="CK26" s="675"/>
      <c r="CL26" s="675"/>
      <c r="CM26" s="675"/>
      <c r="CN26" s="675"/>
      <c r="CO26" s="675"/>
      <c r="CP26" s="675"/>
      <c r="CQ26" s="676"/>
      <c r="CR26" s="659">
        <v>927530</v>
      </c>
      <c r="CS26" s="660"/>
      <c r="CT26" s="660"/>
      <c r="CU26" s="660"/>
      <c r="CV26" s="660"/>
      <c r="CW26" s="660"/>
      <c r="CX26" s="660"/>
      <c r="CY26" s="661"/>
      <c r="CZ26" s="664">
        <v>11.3</v>
      </c>
      <c r="DA26" s="692"/>
      <c r="DB26" s="692"/>
      <c r="DC26" s="697"/>
      <c r="DD26" s="668">
        <v>889416</v>
      </c>
      <c r="DE26" s="660"/>
      <c r="DF26" s="660"/>
      <c r="DG26" s="660"/>
      <c r="DH26" s="660"/>
      <c r="DI26" s="660"/>
      <c r="DJ26" s="660"/>
      <c r="DK26" s="661"/>
      <c r="DL26" s="668" t="s">
        <v>123</v>
      </c>
      <c r="DM26" s="660"/>
      <c r="DN26" s="660"/>
      <c r="DO26" s="660"/>
      <c r="DP26" s="660"/>
      <c r="DQ26" s="660"/>
      <c r="DR26" s="660"/>
      <c r="DS26" s="660"/>
      <c r="DT26" s="660"/>
      <c r="DU26" s="660"/>
      <c r="DV26" s="661"/>
      <c r="DW26" s="664" t="s">
        <v>235</v>
      </c>
      <c r="DX26" s="692"/>
      <c r="DY26" s="692"/>
      <c r="DZ26" s="692"/>
      <c r="EA26" s="692"/>
      <c r="EB26" s="692"/>
      <c r="EC26" s="693"/>
    </row>
    <row r="27" spans="2:133" ht="11.25" customHeight="1" x14ac:dyDescent="0.15">
      <c r="B27" s="656" t="s">
        <v>289</v>
      </c>
      <c r="C27" s="657"/>
      <c r="D27" s="657"/>
      <c r="E27" s="657"/>
      <c r="F27" s="657"/>
      <c r="G27" s="657"/>
      <c r="H27" s="657"/>
      <c r="I27" s="657"/>
      <c r="J27" s="657"/>
      <c r="K27" s="657"/>
      <c r="L27" s="657"/>
      <c r="M27" s="657"/>
      <c r="N27" s="657"/>
      <c r="O27" s="657"/>
      <c r="P27" s="657"/>
      <c r="Q27" s="658"/>
      <c r="R27" s="659">
        <v>426490</v>
      </c>
      <c r="S27" s="660"/>
      <c r="T27" s="660"/>
      <c r="U27" s="660"/>
      <c r="V27" s="660"/>
      <c r="W27" s="660"/>
      <c r="X27" s="660"/>
      <c r="Y27" s="661"/>
      <c r="Z27" s="662">
        <v>5</v>
      </c>
      <c r="AA27" s="662"/>
      <c r="AB27" s="662"/>
      <c r="AC27" s="662"/>
      <c r="AD27" s="663" t="s">
        <v>235</v>
      </c>
      <c r="AE27" s="663"/>
      <c r="AF27" s="663"/>
      <c r="AG27" s="663"/>
      <c r="AH27" s="663"/>
      <c r="AI27" s="663"/>
      <c r="AJ27" s="663"/>
      <c r="AK27" s="663"/>
      <c r="AL27" s="664" t="s">
        <v>123</v>
      </c>
      <c r="AM27" s="665"/>
      <c r="AN27" s="665"/>
      <c r="AO27" s="666"/>
      <c r="AP27" s="656" t="s">
        <v>290</v>
      </c>
      <c r="AQ27" s="657"/>
      <c r="AR27" s="657"/>
      <c r="AS27" s="657"/>
      <c r="AT27" s="657"/>
      <c r="AU27" s="657"/>
      <c r="AV27" s="657"/>
      <c r="AW27" s="657"/>
      <c r="AX27" s="657"/>
      <c r="AY27" s="657"/>
      <c r="AZ27" s="657"/>
      <c r="BA27" s="657"/>
      <c r="BB27" s="657"/>
      <c r="BC27" s="657"/>
      <c r="BD27" s="657"/>
      <c r="BE27" s="657"/>
      <c r="BF27" s="658"/>
      <c r="BG27" s="659">
        <v>1915566</v>
      </c>
      <c r="BH27" s="660"/>
      <c r="BI27" s="660"/>
      <c r="BJ27" s="660"/>
      <c r="BK27" s="660"/>
      <c r="BL27" s="660"/>
      <c r="BM27" s="660"/>
      <c r="BN27" s="661"/>
      <c r="BO27" s="662">
        <v>100</v>
      </c>
      <c r="BP27" s="662"/>
      <c r="BQ27" s="662"/>
      <c r="BR27" s="662"/>
      <c r="BS27" s="668">
        <v>27045</v>
      </c>
      <c r="BT27" s="660"/>
      <c r="BU27" s="660"/>
      <c r="BV27" s="660"/>
      <c r="BW27" s="660"/>
      <c r="BX27" s="660"/>
      <c r="BY27" s="660"/>
      <c r="BZ27" s="660"/>
      <c r="CA27" s="660"/>
      <c r="CB27" s="669"/>
      <c r="CD27" s="674" t="s">
        <v>291</v>
      </c>
      <c r="CE27" s="675"/>
      <c r="CF27" s="675"/>
      <c r="CG27" s="675"/>
      <c r="CH27" s="675"/>
      <c r="CI27" s="675"/>
      <c r="CJ27" s="675"/>
      <c r="CK27" s="675"/>
      <c r="CL27" s="675"/>
      <c r="CM27" s="675"/>
      <c r="CN27" s="675"/>
      <c r="CO27" s="675"/>
      <c r="CP27" s="675"/>
      <c r="CQ27" s="676"/>
      <c r="CR27" s="659">
        <v>767031</v>
      </c>
      <c r="CS27" s="695"/>
      <c r="CT27" s="695"/>
      <c r="CU27" s="695"/>
      <c r="CV27" s="695"/>
      <c r="CW27" s="695"/>
      <c r="CX27" s="695"/>
      <c r="CY27" s="696"/>
      <c r="CZ27" s="664">
        <v>9.4</v>
      </c>
      <c r="DA27" s="692"/>
      <c r="DB27" s="692"/>
      <c r="DC27" s="697"/>
      <c r="DD27" s="668">
        <v>246106</v>
      </c>
      <c r="DE27" s="695"/>
      <c r="DF27" s="695"/>
      <c r="DG27" s="695"/>
      <c r="DH27" s="695"/>
      <c r="DI27" s="695"/>
      <c r="DJ27" s="695"/>
      <c r="DK27" s="696"/>
      <c r="DL27" s="668">
        <v>246105</v>
      </c>
      <c r="DM27" s="695"/>
      <c r="DN27" s="695"/>
      <c r="DO27" s="695"/>
      <c r="DP27" s="695"/>
      <c r="DQ27" s="695"/>
      <c r="DR27" s="695"/>
      <c r="DS27" s="695"/>
      <c r="DT27" s="695"/>
      <c r="DU27" s="695"/>
      <c r="DV27" s="696"/>
      <c r="DW27" s="664">
        <v>4.5</v>
      </c>
      <c r="DX27" s="692"/>
      <c r="DY27" s="692"/>
      <c r="DZ27" s="692"/>
      <c r="EA27" s="692"/>
      <c r="EB27" s="692"/>
      <c r="EC27" s="693"/>
    </row>
    <row r="28" spans="2:133" ht="11.25" customHeight="1" x14ac:dyDescent="0.15">
      <c r="B28" s="701" t="s">
        <v>292</v>
      </c>
      <c r="C28" s="702"/>
      <c r="D28" s="702"/>
      <c r="E28" s="702"/>
      <c r="F28" s="702"/>
      <c r="G28" s="702"/>
      <c r="H28" s="702"/>
      <c r="I28" s="702"/>
      <c r="J28" s="702"/>
      <c r="K28" s="702"/>
      <c r="L28" s="702"/>
      <c r="M28" s="702"/>
      <c r="N28" s="702"/>
      <c r="O28" s="702"/>
      <c r="P28" s="702"/>
      <c r="Q28" s="703"/>
      <c r="R28" s="659" t="s">
        <v>123</v>
      </c>
      <c r="S28" s="660"/>
      <c r="T28" s="660"/>
      <c r="U28" s="660"/>
      <c r="V28" s="660"/>
      <c r="W28" s="660"/>
      <c r="X28" s="660"/>
      <c r="Y28" s="661"/>
      <c r="Z28" s="662" t="s">
        <v>235</v>
      </c>
      <c r="AA28" s="662"/>
      <c r="AB28" s="662"/>
      <c r="AC28" s="662"/>
      <c r="AD28" s="663" t="s">
        <v>123</v>
      </c>
      <c r="AE28" s="663"/>
      <c r="AF28" s="663"/>
      <c r="AG28" s="663"/>
      <c r="AH28" s="663"/>
      <c r="AI28" s="663"/>
      <c r="AJ28" s="663"/>
      <c r="AK28" s="663"/>
      <c r="AL28" s="664" t="s">
        <v>123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293</v>
      </c>
      <c r="CE28" s="675"/>
      <c r="CF28" s="675"/>
      <c r="CG28" s="675"/>
      <c r="CH28" s="675"/>
      <c r="CI28" s="675"/>
      <c r="CJ28" s="675"/>
      <c r="CK28" s="675"/>
      <c r="CL28" s="675"/>
      <c r="CM28" s="675"/>
      <c r="CN28" s="675"/>
      <c r="CO28" s="675"/>
      <c r="CP28" s="675"/>
      <c r="CQ28" s="676"/>
      <c r="CR28" s="659">
        <v>1067870</v>
      </c>
      <c r="CS28" s="660"/>
      <c r="CT28" s="660"/>
      <c r="CU28" s="660"/>
      <c r="CV28" s="660"/>
      <c r="CW28" s="660"/>
      <c r="CX28" s="660"/>
      <c r="CY28" s="661"/>
      <c r="CZ28" s="664">
        <v>13.1</v>
      </c>
      <c r="DA28" s="692"/>
      <c r="DB28" s="692"/>
      <c r="DC28" s="697"/>
      <c r="DD28" s="668">
        <v>1054222</v>
      </c>
      <c r="DE28" s="660"/>
      <c r="DF28" s="660"/>
      <c r="DG28" s="660"/>
      <c r="DH28" s="660"/>
      <c r="DI28" s="660"/>
      <c r="DJ28" s="660"/>
      <c r="DK28" s="661"/>
      <c r="DL28" s="668">
        <v>1054222</v>
      </c>
      <c r="DM28" s="660"/>
      <c r="DN28" s="660"/>
      <c r="DO28" s="660"/>
      <c r="DP28" s="660"/>
      <c r="DQ28" s="660"/>
      <c r="DR28" s="660"/>
      <c r="DS28" s="660"/>
      <c r="DT28" s="660"/>
      <c r="DU28" s="660"/>
      <c r="DV28" s="661"/>
      <c r="DW28" s="664">
        <v>19.2</v>
      </c>
      <c r="DX28" s="692"/>
      <c r="DY28" s="692"/>
      <c r="DZ28" s="692"/>
      <c r="EA28" s="692"/>
      <c r="EB28" s="692"/>
      <c r="EC28" s="693"/>
    </row>
    <row r="29" spans="2:133" ht="11.25" customHeight="1" x14ac:dyDescent="0.15">
      <c r="B29" s="656" t="s">
        <v>294</v>
      </c>
      <c r="C29" s="657"/>
      <c r="D29" s="657"/>
      <c r="E29" s="657"/>
      <c r="F29" s="657"/>
      <c r="G29" s="657"/>
      <c r="H29" s="657"/>
      <c r="I29" s="657"/>
      <c r="J29" s="657"/>
      <c r="K29" s="657"/>
      <c r="L29" s="657"/>
      <c r="M29" s="657"/>
      <c r="N29" s="657"/>
      <c r="O29" s="657"/>
      <c r="P29" s="657"/>
      <c r="Q29" s="658"/>
      <c r="R29" s="659">
        <v>483843</v>
      </c>
      <c r="S29" s="660"/>
      <c r="T29" s="660"/>
      <c r="U29" s="660"/>
      <c r="V29" s="660"/>
      <c r="W29" s="660"/>
      <c r="X29" s="660"/>
      <c r="Y29" s="661"/>
      <c r="Z29" s="662">
        <v>5.7</v>
      </c>
      <c r="AA29" s="662"/>
      <c r="AB29" s="662"/>
      <c r="AC29" s="662"/>
      <c r="AD29" s="663" t="s">
        <v>123</v>
      </c>
      <c r="AE29" s="663"/>
      <c r="AF29" s="663"/>
      <c r="AG29" s="663"/>
      <c r="AH29" s="663"/>
      <c r="AI29" s="663"/>
      <c r="AJ29" s="663"/>
      <c r="AK29" s="663"/>
      <c r="AL29" s="664" t="s">
        <v>123</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295</v>
      </c>
      <c r="BH29" s="699"/>
      <c r="BI29" s="699"/>
      <c r="BJ29" s="699"/>
      <c r="BK29" s="699"/>
      <c r="BL29" s="699"/>
      <c r="BM29" s="699"/>
      <c r="BN29" s="699"/>
      <c r="BO29" s="699"/>
      <c r="BP29" s="699"/>
      <c r="BQ29" s="700"/>
      <c r="BR29" s="638" t="s">
        <v>296</v>
      </c>
      <c r="BS29" s="699"/>
      <c r="BT29" s="699"/>
      <c r="BU29" s="699"/>
      <c r="BV29" s="699"/>
      <c r="BW29" s="699"/>
      <c r="BX29" s="699"/>
      <c r="BY29" s="699"/>
      <c r="BZ29" s="699"/>
      <c r="CA29" s="699"/>
      <c r="CB29" s="700"/>
      <c r="CD29" s="722" t="s">
        <v>297</v>
      </c>
      <c r="CE29" s="723"/>
      <c r="CF29" s="674" t="s">
        <v>64</v>
      </c>
      <c r="CG29" s="675"/>
      <c r="CH29" s="675"/>
      <c r="CI29" s="675"/>
      <c r="CJ29" s="675"/>
      <c r="CK29" s="675"/>
      <c r="CL29" s="675"/>
      <c r="CM29" s="675"/>
      <c r="CN29" s="675"/>
      <c r="CO29" s="675"/>
      <c r="CP29" s="675"/>
      <c r="CQ29" s="676"/>
      <c r="CR29" s="659">
        <v>1067870</v>
      </c>
      <c r="CS29" s="695"/>
      <c r="CT29" s="695"/>
      <c r="CU29" s="695"/>
      <c r="CV29" s="695"/>
      <c r="CW29" s="695"/>
      <c r="CX29" s="695"/>
      <c r="CY29" s="696"/>
      <c r="CZ29" s="664">
        <v>13.1</v>
      </c>
      <c r="DA29" s="692"/>
      <c r="DB29" s="692"/>
      <c r="DC29" s="697"/>
      <c r="DD29" s="668">
        <v>1054222</v>
      </c>
      <c r="DE29" s="695"/>
      <c r="DF29" s="695"/>
      <c r="DG29" s="695"/>
      <c r="DH29" s="695"/>
      <c r="DI29" s="695"/>
      <c r="DJ29" s="695"/>
      <c r="DK29" s="696"/>
      <c r="DL29" s="668">
        <v>1054222</v>
      </c>
      <c r="DM29" s="695"/>
      <c r="DN29" s="695"/>
      <c r="DO29" s="695"/>
      <c r="DP29" s="695"/>
      <c r="DQ29" s="695"/>
      <c r="DR29" s="695"/>
      <c r="DS29" s="695"/>
      <c r="DT29" s="695"/>
      <c r="DU29" s="695"/>
      <c r="DV29" s="696"/>
      <c r="DW29" s="664">
        <v>19.2</v>
      </c>
      <c r="DX29" s="692"/>
      <c r="DY29" s="692"/>
      <c r="DZ29" s="692"/>
      <c r="EA29" s="692"/>
      <c r="EB29" s="692"/>
      <c r="EC29" s="693"/>
    </row>
    <row r="30" spans="2:133" ht="11.25" customHeight="1" x14ac:dyDescent="0.15">
      <c r="B30" s="656" t="s">
        <v>298</v>
      </c>
      <c r="C30" s="657"/>
      <c r="D30" s="657"/>
      <c r="E30" s="657"/>
      <c r="F30" s="657"/>
      <c r="G30" s="657"/>
      <c r="H30" s="657"/>
      <c r="I30" s="657"/>
      <c r="J30" s="657"/>
      <c r="K30" s="657"/>
      <c r="L30" s="657"/>
      <c r="M30" s="657"/>
      <c r="N30" s="657"/>
      <c r="O30" s="657"/>
      <c r="P30" s="657"/>
      <c r="Q30" s="658"/>
      <c r="R30" s="659">
        <v>47129</v>
      </c>
      <c r="S30" s="660"/>
      <c r="T30" s="660"/>
      <c r="U30" s="660"/>
      <c r="V30" s="660"/>
      <c r="W30" s="660"/>
      <c r="X30" s="660"/>
      <c r="Y30" s="661"/>
      <c r="Z30" s="662">
        <v>0.6</v>
      </c>
      <c r="AA30" s="662"/>
      <c r="AB30" s="662"/>
      <c r="AC30" s="662"/>
      <c r="AD30" s="663">
        <v>25480</v>
      </c>
      <c r="AE30" s="663"/>
      <c r="AF30" s="663"/>
      <c r="AG30" s="663"/>
      <c r="AH30" s="663"/>
      <c r="AI30" s="663"/>
      <c r="AJ30" s="663"/>
      <c r="AK30" s="663"/>
      <c r="AL30" s="664">
        <v>0.5</v>
      </c>
      <c r="AM30" s="665"/>
      <c r="AN30" s="665"/>
      <c r="AO30" s="666"/>
      <c r="AP30" s="707" t="s">
        <v>299</v>
      </c>
      <c r="AQ30" s="708"/>
      <c r="AR30" s="708"/>
      <c r="AS30" s="708"/>
      <c r="AT30" s="713" t="s">
        <v>300</v>
      </c>
      <c r="AU30" s="210"/>
      <c r="AV30" s="210"/>
      <c r="AW30" s="210"/>
      <c r="AX30" s="645" t="s">
        <v>178</v>
      </c>
      <c r="AY30" s="646"/>
      <c r="AZ30" s="646"/>
      <c r="BA30" s="646"/>
      <c r="BB30" s="646"/>
      <c r="BC30" s="646"/>
      <c r="BD30" s="646"/>
      <c r="BE30" s="646"/>
      <c r="BF30" s="647"/>
      <c r="BG30" s="719">
        <v>99.2</v>
      </c>
      <c r="BH30" s="720"/>
      <c r="BI30" s="720"/>
      <c r="BJ30" s="720"/>
      <c r="BK30" s="720"/>
      <c r="BL30" s="720"/>
      <c r="BM30" s="654">
        <v>96.7</v>
      </c>
      <c r="BN30" s="720"/>
      <c r="BO30" s="720"/>
      <c r="BP30" s="720"/>
      <c r="BQ30" s="721"/>
      <c r="BR30" s="719">
        <v>99.1</v>
      </c>
      <c r="BS30" s="720"/>
      <c r="BT30" s="720"/>
      <c r="BU30" s="720"/>
      <c r="BV30" s="720"/>
      <c r="BW30" s="720"/>
      <c r="BX30" s="654">
        <v>96.8</v>
      </c>
      <c r="BY30" s="720"/>
      <c r="BZ30" s="720"/>
      <c r="CA30" s="720"/>
      <c r="CB30" s="721"/>
      <c r="CD30" s="724"/>
      <c r="CE30" s="725"/>
      <c r="CF30" s="674" t="s">
        <v>301</v>
      </c>
      <c r="CG30" s="675"/>
      <c r="CH30" s="675"/>
      <c r="CI30" s="675"/>
      <c r="CJ30" s="675"/>
      <c r="CK30" s="675"/>
      <c r="CL30" s="675"/>
      <c r="CM30" s="675"/>
      <c r="CN30" s="675"/>
      <c r="CO30" s="675"/>
      <c r="CP30" s="675"/>
      <c r="CQ30" s="676"/>
      <c r="CR30" s="659">
        <v>969966</v>
      </c>
      <c r="CS30" s="660"/>
      <c r="CT30" s="660"/>
      <c r="CU30" s="660"/>
      <c r="CV30" s="660"/>
      <c r="CW30" s="660"/>
      <c r="CX30" s="660"/>
      <c r="CY30" s="661"/>
      <c r="CZ30" s="664">
        <v>11.9</v>
      </c>
      <c r="DA30" s="692"/>
      <c r="DB30" s="692"/>
      <c r="DC30" s="697"/>
      <c r="DD30" s="668">
        <v>956318</v>
      </c>
      <c r="DE30" s="660"/>
      <c r="DF30" s="660"/>
      <c r="DG30" s="660"/>
      <c r="DH30" s="660"/>
      <c r="DI30" s="660"/>
      <c r="DJ30" s="660"/>
      <c r="DK30" s="661"/>
      <c r="DL30" s="668">
        <v>956318</v>
      </c>
      <c r="DM30" s="660"/>
      <c r="DN30" s="660"/>
      <c r="DO30" s="660"/>
      <c r="DP30" s="660"/>
      <c r="DQ30" s="660"/>
      <c r="DR30" s="660"/>
      <c r="DS30" s="660"/>
      <c r="DT30" s="660"/>
      <c r="DU30" s="660"/>
      <c r="DV30" s="661"/>
      <c r="DW30" s="664">
        <v>17.399999999999999</v>
      </c>
      <c r="DX30" s="692"/>
      <c r="DY30" s="692"/>
      <c r="DZ30" s="692"/>
      <c r="EA30" s="692"/>
      <c r="EB30" s="692"/>
      <c r="EC30" s="693"/>
    </row>
    <row r="31" spans="2:133" ht="11.25" customHeight="1" x14ac:dyDescent="0.15">
      <c r="B31" s="656" t="s">
        <v>302</v>
      </c>
      <c r="C31" s="657"/>
      <c r="D31" s="657"/>
      <c r="E31" s="657"/>
      <c r="F31" s="657"/>
      <c r="G31" s="657"/>
      <c r="H31" s="657"/>
      <c r="I31" s="657"/>
      <c r="J31" s="657"/>
      <c r="K31" s="657"/>
      <c r="L31" s="657"/>
      <c r="M31" s="657"/>
      <c r="N31" s="657"/>
      <c r="O31" s="657"/>
      <c r="P31" s="657"/>
      <c r="Q31" s="658"/>
      <c r="R31" s="659">
        <v>11265</v>
      </c>
      <c r="S31" s="660"/>
      <c r="T31" s="660"/>
      <c r="U31" s="660"/>
      <c r="V31" s="660"/>
      <c r="W31" s="660"/>
      <c r="X31" s="660"/>
      <c r="Y31" s="661"/>
      <c r="Z31" s="662">
        <v>0.1</v>
      </c>
      <c r="AA31" s="662"/>
      <c r="AB31" s="662"/>
      <c r="AC31" s="662"/>
      <c r="AD31" s="663" t="s">
        <v>123</v>
      </c>
      <c r="AE31" s="663"/>
      <c r="AF31" s="663"/>
      <c r="AG31" s="663"/>
      <c r="AH31" s="663"/>
      <c r="AI31" s="663"/>
      <c r="AJ31" s="663"/>
      <c r="AK31" s="663"/>
      <c r="AL31" s="664" t="s">
        <v>123</v>
      </c>
      <c r="AM31" s="665"/>
      <c r="AN31" s="665"/>
      <c r="AO31" s="666"/>
      <c r="AP31" s="709"/>
      <c r="AQ31" s="710"/>
      <c r="AR31" s="710"/>
      <c r="AS31" s="710"/>
      <c r="AT31" s="714"/>
      <c r="AU31" s="209" t="s">
        <v>303</v>
      </c>
      <c r="AV31" s="209"/>
      <c r="AW31" s="209"/>
      <c r="AX31" s="656" t="s">
        <v>304</v>
      </c>
      <c r="AY31" s="657"/>
      <c r="AZ31" s="657"/>
      <c r="BA31" s="657"/>
      <c r="BB31" s="657"/>
      <c r="BC31" s="657"/>
      <c r="BD31" s="657"/>
      <c r="BE31" s="657"/>
      <c r="BF31" s="658"/>
      <c r="BG31" s="716">
        <v>99.3</v>
      </c>
      <c r="BH31" s="695"/>
      <c r="BI31" s="695"/>
      <c r="BJ31" s="695"/>
      <c r="BK31" s="695"/>
      <c r="BL31" s="695"/>
      <c r="BM31" s="665">
        <v>96.6</v>
      </c>
      <c r="BN31" s="717"/>
      <c r="BO31" s="717"/>
      <c r="BP31" s="717"/>
      <c r="BQ31" s="718"/>
      <c r="BR31" s="716">
        <v>98.9</v>
      </c>
      <c r="BS31" s="695"/>
      <c r="BT31" s="695"/>
      <c r="BU31" s="695"/>
      <c r="BV31" s="695"/>
      <c r="BW31" s="695"/>
      <c r="BX31" s="665">
        <v>96.5</v>
      </c>
      <c r="BY31" s="717"/>
      <c r="BZ31" s="717"/>
      <c r="CA31" s="717"/>
      <c r="CB31" s="718"/>
      <c r="CD31" s="724"/>
      <c r="CE31" s="725"/>
      <c r="CF31" s="674" t="s">
        <v>305</v>
      </c>
      <c r="CG31" s="675"/>
      <c r="CH31" s="675"/>
      <c r="CI31" s="675"/>
      <c r="CJ31" s="675"/>
      <c r="CK31" s="675"/>
      <c r="CL31" s="675"/>
      <c r="CM31" s="675"/>
      <c r="CN31" s="675"/>
      <c r="CO31" s="675"/>
      <c r="CP31" s="675"/>
      <c r="CQ31" s="676"/>
      <c r="CR31" s="659">
        <v>97904</v>
      </c>
      <c r="CS31" s="695"/>
      <c r="CT31" s="695"/>
      <c r="CU31" s="695"/>
      <c r="CV31" s="695"/>
      <c r="CW31" s="695"/>
      <c r="CX31" s="695"/>
      <c r="CY31" s="696"/>
      <c r="CZ31" s="664">
        <v>1.2</v>
      </c>
      <c r="DA31" s="692"/>
      <c r="DB31" s="692"/>
      <c r="DC31" s="697"/>
      <c r="DD31" s="668">
        <v>97904</v>
      </c>
      <c r="DE31" s="695"/>
      <c r="DF31" s="695"/>
      <c r="DG31" s="695"/>
      <c r="DH31" s="695"/>
      <c r="DI31" s="695"/>
      <c r="DJ31" s="695"/>
      <c r="DK31" s="696"/>
      <c r="DL31" s="668">
        <v>97904</v>
      </c>
      <c r="DM31" s="695"/>
      <c r="DN31" s="695"/>
      <c r="DO31" s="695"/>
      <c r="DP31" s="695"/>
      <c r="DQ31" s="695"/>
      <c r="DR31" s="695"/>
      <c r="DS31" s="695"/>
      <c r="DT31" s="695"/>
      <c r="DU31" s="695"/>
      <c r="DV31" s="696"/>
      <c r="DW31" s="664">
        <v>1.8</v>
      </c>
      <c r="DX31" s="692"/>
      <c r="DY31" s="692"/>
      <c r="DZ31" s="692"/>
      <c r="EA31" s="692"/>
      <c r="EB31" s="692"/>
      <c r="EC31" s="693"/>
    </row>
    <row r="32" spans="2:133" ht="11.25" customHeight="1" x14ac:dyDescent="0.15">
      <c r="B32" s="656" t="s">
        <v>306</v>
      </c>
      <c r="C32" s="657"/>
      <c r="D32" s="657"/>
      <c r="E32" s="657"/>
      <c r="F32" s="657"/>
      <c r="G32" s="657"/>
      <c r="H32" s="657"/>
      <c r="I32" s="657"/>
      <c r="J32" s="657"/>
      <c r="K32" s="657"/>
      <c r="L32" s="657"/>
      <c r="M32" s="657"/>
      <c r="N32" s="657"/>
      <c r="O32" s="657"/>
      <c r="P32" s="657"/>
      <c r="Q32" s="658"/>
      <c r="R32" s="659">
        <v>139575</v>
      </c>
      <c r="S32" s="660"/>
      <c r="T32" s="660"/>
      <c r="U32" s="660"/>
      <c r="V32" s="660"/>
      <c r="W32" s="660"/>
      <c r="X32" s="660"/>
      <c r="Y32" s="661"/>
      <c r="Z32" s="662">
        <v>1.6</v>
      </c>
      <c r="AA32" s="662"/>
      <c r="AB32" s="662"/>
      <c r="AC32" s="662"/>
      <c r="AD32" s="663" t="s">
        <v>123</v>
      </c>
      <c r="AE32" s="663"/>
      <c r="AF32" s="663"/>
      <c r="AG32" s="663"/>
      <c r="AH32" s="663"/>
      <c r="AI32" s="663"/>
      <c r="AJ32" s="663"/>
      <c r="AK32" s="663"/>
      <c r="AL32" s="664" t="s">
        <v>123</v>
      </c>
      <c r="AM32" s="665"/>
      <c r="AN32" s="665"/>
      <c r="AO32" s="666"/>
      <c r="AP32" s="711"/>
      <c r="AQ32" s="712"/>
      <c r="AR32" s="712"/>
      <c r="AS32" s="712"/>
      <c r="AT32" s="715"/>
      <c r="AU32" s="211"/>
      <c r="AV32" s="211"/>
      <c r="AW32" s="211"/>
      <c r="AX32" s="704" t="s">
        <v>307</v>
      </c>
      <c r="AY32" s="705"/>
      <c r="AZ32" s="705"/>
      <c r="BA32" s="705"/>
      <c r="BB32" s="705"/>
      <c r="BC32" s="705"/>
      <c r="BD32" s="705"/>
      <c r="BE32" s="705"/>
      <c r="BF32" s="706"/>
      <c r="BG32" s="728">
        <v>99.1</v>
      </c>
      <c r="BH32" s="729"/>
      <c r="BI32" s="729"/>
      <c r="BJ32" s="729"/>
      <c r="BK32" s="729"/>
      <c r="BL32" s="729"/>
      <c r="BM32" s="730">
        <v>96.5</v>
      </c>
      <c r="BN32" s="729"/>
      <c r="BO32" s="729"/>
      <c r="BP32" s="729"/>
      <c r="BQ32" s="731"/>
      <c r="BR32" s="728">
        <v>99.2</v>
      </c>
      <c r="BS32" s="729"/>
      <c r="BT32" s="729"/>
      <c r="BU32" s="729"/>
      <c r="BV32" s="729"/>
      <c r="BW32" s="729"/>
      <c r="BX32" s="730">
        <v>96.7</v>
      </c>
      <c r="BY32" s="729"/>
      <c r="BZ32" s="729"/>
      <c r="CA32" s="729"/>
      <c r="CB32" s="731"/>
      <c r="CD32" s="726"/>
      <c r="CE32" s="727"/>
      <c r="CF32" s="674" t="s">
        <v>308</v>
      </c>
      <c r="CG32" s="675"/>
      <c r="CH32" s="675"/>
      <c r="CI32" s="675"/>
      <c r="CJ32" s="675"/>
      <c r="CK32" s="675"/>
      <c r="CL32" s="675"/>
      <c r="CM32" s="675"/>
      <c r="CN32" s="675"/>
      <c r="CO32" s="675"/>
      <c r="CP32" s="675"/>
      <c r="CQ32" s="676"/>
      <c r="CR32" s="659" t="s">
        <v>235</v>
      </c>
      <c r="CS32" s="660"/>
      <c r="CT32" s="660"/>
      <c r="CU32" s="660"/>
      <c r="CV32" s="660"/>
      <c r="CW32" s="660"/>
      <c r="CX32" s="660"/>
      <c r="CY32" s="661"/>
      <c r="CZ32" s="664" t="s">
        <v>123</v>
      </c>
      <c r="DA32" s="692"/>
      <c r="DB32" s="692"/>
      <c r="DC32" s="697"/>
      <c r="DD32" s="668" t="s">
        <v>235</v>
      </c>
      <c r="DE32" s="660"/>
      <c r="DF32" s="660"/>
      <c r="DG32" s="660"/>
      <c r="DH32" s="660"/>
      <c r="DI32" s="660"/>
      <c r="DJ32" s="660"/>
      <c r="DK32" s="661"/>
      <c r="DL32" s="668" t="s">
        <v>123</v>
      </c>
      <c r="DM32" s="660"/>
      <c r="DN32" s="660"/>
      <c r="DO32" s="660"/>
      <c r="DP32" s="660"/>
      <c r="DQ32" s="660"/>
      <c r="DR32" s="660"/>
      <c r="DS32" s="660"/>
      <c r="DT32" s="660"/>
      <c r="DU32" s="660"/>
      <c r="DV32" s="661"/>
      <c r="DW32" s="664" t="s">
        <v>123</v>
      </c>
      <c r="DX32" s="692"/>
      <c r="DY32" s="692"/>
      <c r="DZ32" s="692"/>
      <c r="EA32" s="692"/>
      <c r="EB32" s="692"/>
      <c r="EC32" s="693"/>
    </row>
    <row r="33" spans="2:133" ht="11.25" customHeight="1" x14ac:dyDescent="0.15">
      <c r="B33" s="656" t="s">
        <v>309</v>
      </c>
      <c r="C33" s="657"/>
      <c r="D33" s="657"/>
      <c r="E33" s="657"/>
      <c r="F33" s="657"/>
      <c r="G33" s="657"/>
      <c r="H33" s="657"/>
      <c r="I33" s="657"/>
      <c r="J33" s="657"/>
      <c r="K33" s="657"/>
      <c r="L33" s="657"/>
      <c r="M33" s="657"/>
      <c r="N33" s="657"/>
      <c r="O33" s="657"/>
      <c r="P33" s="657"/>
      <c r="Q33" s="658"/>
      <c r="R33" s="659">
        <v>301413</v>
      </c>
      <c r="S33" s="660"/>
      <c r="T33" s="660"/>
      <c r="U33" s="660"/>
      <c r="V33" s="660"/>
      <c r="W33" s="660"/>
      <c r="X33" s="660"/>
      <c r="Y33" s="661"/>
      <c r="Z33" s="662">
        <v>3.5</v>
      </c>
      <c r="AA33" s="662"/>
      <c r="AB33" s="662"/>
      <c r="AC33" s="662"/>
      <c r="AD33" s="663" t="s">
        <v>123</v>
      </c>
      <c r="AE33" s="663"/>
      <c r="AF33" s="663"/>
      <c r="AG33" s="663"/>
      <c r="AH33" s="663"/>
      <c r="AI33" s="663"/>
      <c r="AJ33" s="663"/>
      <c r="AK33" s="663"/>
      <c r="AL33" s="664" t="s">
        <v>235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310</v>
      </c>
      <c r="CE33" s="675"/>
      <c r="CF33" s="675"/>
      <c r="CG33" s="675"/>
      <c r="CH33" s="675"/>
      <c r="CI33" s="675"/>
      <c r="CJ33" s="675"/>
      <c r="CK33" s="675"/>
      <c r="CL33" s="675"/>
      <c r="CM33" s="675"/>
      <c r="CN33" s="675"/>
      <c r="CO33" s="675"/>
      <c r="CP33" s="675"/>
      <c r="CQ33" s="676"/>
      <c r="CR33" s="659">
        <v>3242610</v>
      </c>
      <c r="CS33" s="695"/>
      <c r="CT33" s="695"/>
      <c r="CU33" s="695"/>
      <c r="CV33" s="695"/>
      <c r="CW33" s="695"/>
      <c r="CX33" s="695"/>
      <c r="CY33" s="696"/>
      <c r="CZ33" s="664">
        <v>39.6</v>
      </c>
      <c r="DA33" s="692"/>
      <c r="DB33" s="692"/>
      <c r="DC33" s="697"/>
      <c r="DD33" s="668">
        <v>2634933</v>
      </c>
      <c r="DE33" s="695"/>
      <c r="DF33" s="695"/>
      <c r="DG33" s="695"/>
      <c r="DH33" s="695"/>
      <c r="DI33" s="695"/>
      <c r="DJ33" s="695"/>
      <c r="DK33" s="696"/>
      <c r="DL33" s="668">
        <v>2255816</v>
      </c>
      <c r="DM33" s="695"/>
      <c r="DN33" s="695"/>
      <c r="DO33" s="695"/>
      <c r="DP33" s="695"/>
      <c r="DQ33" s="695"/>
      <c r="DR33" s="695"/>
      <c r="DS33" s="695"/>
      <c r="DT33" s="695"/>
      <c r="DU33" s="695"/>
      <c r="DV33" s="696"/>
      <c r="DW33" s="664">
        <v>41.1</v>
      </c>
      <c r="DX33" s="692"/>
      <c r="DY33" s="692"/>
      <c r="DZ33" s="692"/>
      <c r="EA33" s="692"/>
      <c r="EB33" s="692"/>
      <c r="EC33" s="693"/>
    </row>
    <row r="34" spans="2:133" ht="11.25" customHeight="1" x14ac:dyDescent="0.15">
      <c r="B34" s="656" t="s">
        <v>311</v>
      </c>
      <c r="C34" s="657"/>
      <c r="D34" s="657"/>
      <c r="E34" s="657"/>
      <c r="F34" s="657"/>
      <c r="G34" s="657"/>
      <c r="H34" s="657"/>
      <c r="I34" s="657"/>
      <c r="J34" s="657"/>
      <c r="K34" s="657"/>
      <c r="L34" s="657"/>
      <c r="M34" s="657"/>
      <c r="N34" s="657"/>
      <c r="O34" s="657"/>
      <c r="P34" s="657"/>
      <c r="Q34" s="658"/>
      <c r="R34" s="659">
        <v>243550</v>
      </c>
      <c r="S34" s="660"/>
      <c r="T34" s="660"/>
      <c r="U34" s="660"/>
      <c r="V34" s="660"/>
      <c r="W34" s="660"/>
      <c r="X34" s="660"/>
      <c r="Y34" s="661"/>
      <c r="Z34" s="662">
        <v>2.8</v>
      </c>
      <c r="AA34" s="662"/>
      <c r="AB34" s="662"/>
      <c r="AC34" s="662"/>
      <c r="AD34" s="663">
        <v>21</v>
      </c>
      <c r="AE34" s="663"/>
      <c r="AF34" s="663"/>
      <c r="AG34" s="663"/>
      <c r="AH34" s="663"/>
      <c r="AI34" s="663"/>
      <c r="AJ34" s="663"/>
      <c r="AK34" s="663"/>
      <c r="AL34" s="664">
        <v>0</v>
      </c>
      <c r="AM34" s="665"/>
      <c r="AN34" s="665"/>
      <c r="AO34" s="666"/>
      <c r="AP34" s="214"/>
      <c r="AQ34" s="638" t="s">
        <v>312</v>
      </c>
      <c r="AR34" s="639"/>
      <c r="AS34" s="639"/>
      <c r="AT34" s="639"/>
      <c r="AU34" s="639"/>
      <c r="AV34" s="639"/>
      <c r="AW34" s="639"/>
      <c r="AX34" s="639"/>
      <c r="AY34" s="639"/>
      <c r="AZ34" s="639"/>
      <c r="BA34" s="639"/>
      <c r="BB34" s="639"/>
      <c r="BC34" s="639"/>
      <c r="BD34" s="639"/>
      <c r="BE34" s="639"/>
      <c r="BF34" s="640"/>
      <c r="BG34" s="638" t="s">
        <v>313</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314</v>
      </c>
      <c r="CE34" s="675"/>
      <c r="CF34" s="675"/>
      <c r="CG34" s="675"/>
      <c r="CH34" s="675"/>
      <c r="CI34" s="675"/>
      <c r="CJ34" s="675"/>
      <c r="CK34" s="675"/>
      <c r="CL34" s="675"/>
      <c r="CM34" s="675"/>
      <c r="CN34" s="675"/>
      <c r="CO34" s="675"/>
      <c r="CP34" s="675"/>
      <c r="CQ34" s="676"/>
      <c r="CR34" s="659">
        <v>962901</v>
      </c>
      <c r="CS34" s="660"/>
      <c r="CT34" s="660"/>
      <c r="CU34" s="660"/>
      <c r="CV34" s="660"/>
      <c r="CW34" s="660"/>
      <c r="CX34" s="660"/>
      <c r="CY34" s="661"/>
      <c r="CZ34" s="664">
        <v>11.8</v>
      </c>
      <c r="DA34" s="692"/>
      <c r="DB34" s="692"/>
      <c r="DC34" s="697"/>
      <c r="DD34" s="668">
        <v>733999</v>
      </c>
      <c r="DE34" s="660"/>
      <c r="DF34" s="660"/>
      <c r="DG34" s="660"/>
      <c r="DH34" s="660"/>
      <c r="DI34" s="660"/>
      <c r="DJ34" s="660"/>
      <c r="DK34" s="661"/>
      <c r="DL34" s="668">
        <v>714218</v>
      </c>
      <c r="DM34" s="660"/>
      <c r="DN34" s="660"/>
      <c r="DO34" s="660"/>
      <c r="DP34" s="660"/>
      <c r="DQ34" s="660"/>
      <c r="DR34" s="660"/>
      <c r="DS34" s="660"/>
      <c r="DT34" s="660"/>
      <c r="DU34" s="660"/>
      <c r="DV34" s="661"/>
      <c r="DW34" s="664">
        <v>13</v>
      </c>
      <c r="DX34" s="692"/>
      <c r="DY34" s="692"/>
      <c r="DZ34" s="692"/>
      <c r="EA34" s="692"/>
      <c r="EB34" s="692"/>
      <c r="EC34" s="693"/>
    </row>
    <row r="35" spans="2:133" ht="11.25" customHeight="1" x14ac:dyDescent="0.15">
      <c r="B35" s="656" t="s">
        <v>315</v>
      </c>
      <c r="C35" s="657"/>
      <c r="D35" s="657"/>
      <c r="E35" s="657"/>
      <c r="F35" s="657"/>
      <c r="G35" s="657"/>
      <c r="H35" s="657"/>
      <c r="I35" s="657"/>
      <c r="J35" s="657"/>
      <c r="K35" s="657"/>
      <c r="L35" s="657"/>
      <c r="M35" s="657"/>
      <c r="N35" s="657"/>
      <c r="O35" s="657"/>
      <c r="P35" s="657"/>
      <c r="Q35" s="658"/>
      <c r="R35" s="659">
        <v>1272100</v>
      </c>
      <c r="S35" s="660"/>
      <c r="T35" s="660"/>
      <c r="U35" s="660"/>
      <c r="V35" s="660"/>
      <c r="W35" s="660"/>
      <c r="X35" s="660"/>
      <c r="Y35" s="661"/>
      <c r="Z35" s="662">
        <v>14.9</v>
      </c>
      <c r="AA35" s="662"/>
      <c r="AB35" s="662"/>
      <c r="AC35" s="662"/>
      <c r="AD35" s="663" t="s">
        <v>123</v>
      </c>
      <c r="AE35" s="663"/>
      <c r="AF35" s="663"/>
      <c r="AG35" s="663"/>
      <c r="AH35" s="663"/>
      <c r="AI35" s="663"/>
      <c r="AJ35" s="663"/>
      <c r="AK35" s="663"/>
      <c r="AL35" s="664" t="s">
        <v>123</v>
      </c>
      <c r="AM35" s="665"/>
      <c r="AN35" s="665"/>
      <c r="AO35" s="666"/>
      <c r="AP35" s="214"/>
      <c r="AQ35" s="732" t="s">
        <v>316</v>
      </c>
      <c r="AR35" s="733"/>
      <c r="AS35" s="733"/>
      <c r="AT35" s="733"/>
      <c r="AU35" s="733"/>
      <c r="AV35" s="733"/>
      <c r="AW35" s="733"/>
      <c r="AX35" s="733"/>
      <c r="AY35" s="734"/>
      <c r="AZ35" s="648">
        <v>951547</v>
      </c>
      <c r="BA35" s="649"/>
      <c r="BB35" s="649"/>
      <c r="BC35" s="649"/>
      <c r="BD35" s="649"/>
      <c r="BE35" s="649"/>
      <c r="BF35" s="735"/>
      <c r="BG35" s="670" t="s">
        <v>317</v>
      </c>
      <c r="BH35" s="671"/>
      <c r="BI35" s="671"/>
      <c r="BJ35" s="671"/>
      <c r="BK35" s="671"/>
      <c r="BL35" s="671"/>
      <c r="BM35" s="671"/>
      <c r="BN35" s="671"/>
      <c r="BO35" s="671"/>
      <c r="BP35" s="671"/>
      <c r="BQ35" s="671"/>
      <c r="BR35" s="671"/>
      <c r="BS35" s="671"/>
      <c r="BT35" s="671"/>
      <c r="BU35" s="672"/>
      <c r="BV35" s="648">
        <v>85781</v>
      </c>
      <c r="BW35" s="649"/>
      <c r="BX35" s="649"/>
      <c r="BY35" s="649"/>
      <c r="BZ35" s="649"/>
      <c r="CA35" s="649"/>
      <c r="CB35" s="735"/>
      <c r="CD35" s="674" t="s">
        <v>318</v>
      </c>
      <c r="CE35" s="675"/>
      <c r="CF35" s="675"/>
      <c r="CG35" s="675"/>
      <c r="CH35" s="675"/>
      <c r="CI35" s="675"/>
      <c r="CJ35" s="675"/>
      <c r="CK35" s="675"/>
      <c r="CL35" s="675"/>
      <c r="CM35" s="675"/>
      <c r="CN35" s="675"/>
      <c r="CO35" s="675"/>
      <c r="CP35" s="675"/>
      <c r="CQ35" s="676"/>
      <c r="CR35" s="659">
        <v>44912</v>
      </c>
      <c r="CS35" s="695"/>
      <c r="CT35" s="695"/>
      <c r="CU35" s="695"/>
      <c r="CV35" s="695"/>
      <c r="CW35" s="695"/>
      <c r="CX35" s="695"/>
      <c r="CY35" s="696"/>
      <c r="CZ35" s="664">
        <v>0.5</v>
      </c>
      <c r="DA35" s="692"/>
      <c r="DB35" s="692"/>
      <c r="DC35" s="697"/>
      <c r="DD35" s="668">
        <v>32000</v>
      </c>
      <c r="DE35" s="695"/>
      <c r="DF35" s="695"/>
      <c r="DG35" s="695"/>
      <c r="DH35" s="695"/>
      <c r="DI35" s="695"/>
      <c r="DJ35" s="695"/>
      <c r="DK35" s="696"/>
      <c r="DL35" s="668">
        <v>32000</v>
      </c>
      <c r="DM35" s="695"/>
      <c r="DN35" s="695"/>
      <c r="DO35" s="695"/>
      <c r="DP35" s="695"/>
      <c r="DQ35" s="695"/>
      <c r="DR35" s="695"/>
      <c r="DS35" s="695"/>
      <c r="DT35" s="695"/>
      <c r="DU35" s="695"/>
      <c r="DV35" s="696"/>
      <c r="DW35" s="664">
        <v>0.6</v>
      </c>
      <c r="DX35" s="692"/>
      <c r="DY35" s="692"/>
      <c r="DZ35" s="692"/>
      <c r="EA35" s="692"/>
      <c r="EB35" s="692"/>
      <c r="EC35" s="693"/>
    </row>
    <row r="36" spans="2:133" ht="11.25" customHeight="1" x14ac:dyDescent="0.15">
      <c r="B36" s="656" t="s">
        <v>319</v>
      </c>
      <c r="C36" s="657"/>
      <c r="D36" s="657"/>
      <c r="E36" s="657"/>
      <c r="F36" s="657"/>
      <c r="G36" s="657"/>
      <c r="H36" s="657"/>
      <c r="I36" s="657"/>
      <c r="J36" s="657"/>
      <c r="K36" s="657"/>
      <c r="L36" s="657"/>
      <c r="M36" s="657"/>
      <c r="N36" s="657"/>
      <c r="O36" s="657"/>
      <c r="P36" s="657"/>
      <c r="Q36" s="658"/>
      <c r="R36" s="659" t="s">
        <v>123</v>
      </c>
      <c r="S36" s="660"/>
      <c r="T36" s="660"/>
      <c r="U36" s="660"/>
      <c r="V36" s="660"/>
      <c r="W36" s="660"/>
      <c r="X36" s="660"/>
      <c r="Y36" s="661"/>
      <c r="Z36" s="662" t="s">
        <v>235</v>
      </c>
      <c r="AA36" s="662"/>
      <c r="AB36" s="662"/>
      <c r="AC36" s="662"/>
      <c r="AD36" s="663" t="s">
        <v>123</v>
      </c>
      <c r="AE36" s="663"/>
      <c r="AF36" s="663"/>
      <c r="AG36" s="663"/>
      <c r="AH36" s="663"/>
      <c r="AI36" s="663"/>
      <c r="AJ36" s="663"/>
      <c r="AK36" s="663"/>
      <c r="AL36" s="664" t="s">
        <v>123</v>
      </c>
      <c r="AM36" s="665"/>
      <c r="AN36" s="665"/>
      <c r="AO36" s="666"/>
      <c r="AQ36" s="736" t="s">
        <v>320</v>
      </c>
      <c r="AR36" s="737"/>
      <c r="AS36" s="737"/>
      <c r="AT36" s="737"/>
      <c r="AU36" s="737"/>
      <c r="AV36" s="737"/>
      <c r="AW36" s="737"/>
      <c r="AX36" s="737"/>
      <c r="AY36" s="738"/>
      <c r="AZ36" s="659">
        <v>209641</v>
      </c>
      <c r="BA36" s="660"/>
      <c r="BB36" s="660"/>
      <c r="BC36" s="660"/>
      <c r="BD36" s="695"/>
      <c r="BE36" s="695"/>
      <c r="BF36" s="718"/>
      <c r="BG36" s="674" t="s">
        <v>321</v>
      </c>
      <c r="BH36" s="675"/>
      <c r="BI36" s="675"/>
      <c r="BJ36" s="675"/>
      <c r="BK36" s="675"/>
      <c r="BL36" s="675"/>
      <c r="BM36" s="675"/>
      <c r="BN36" s="675"/>
      <c r="BO36" s="675"/>
      <c r="BP36" s="675"/>
      <c r="BQ36" s="675"/>
      <c r="BR36" s="675"/>
      <c r="BS36" s="675"/>
      <c r="BT36" s="675"/>
      <c r="BU36" s="676"/>
      <c r="BV36" s="659">
        <v>44727</v>
      </c>
      <c r="BW36" s="660"/>
      <c r="BX36" s="660"/>
      <c r="BY36" s="660"/>
      <c r="BZ36" s="660"/>
      <c r="CA36" s="660"/>
      <c r="CB36" s="669"/>
      <c r="CD36" s="674" t="s">
        <v>322</v>
      </c>
      <c r="CE36" s="675"/>
      <c r="CF36" s="675"/>
      <c r="CG36" s="675"/>
      <c r="CH36" s="675"/>
      <c r="CI36" s="675"/>
      <c r="CJ36" s="675"/>
      <c r="CK36" s="675"/>
      <c r="CL36" s="675"/>
      <c r="CM36" s="675"/>
      <c r="CN36" s="675"/>
      <c r="CO36" s="675"/>
      <c r="CP36" s="675"/>
      <c r="CQ36" s="676"/>
      <c r="CR36" s="659">
        <v>1105488</v>
      </c>
      <c r="CS36" s="660"/>
      <c r="CT36" s="660"/>
      <c r="CU36" s="660"/>
      <c r="CV36" s="660"/>
      <c r="CW36" s="660"/>
      <c r="CX36" s="660"/>
      <c r="CY36" s="661"/>
      <c r="CZ36" s="664">
        <v>13.5</v>
      </c>
      <c r="DA36" s="692"/>
      <c r="DB36" s="692"/>
      <c r="DC36" s="697"/>
      <c r="DD36" s="668">
        <v>891693</v>
      </c>
      <c r="DE36" s="660"/>
      <c r="DF36" s="660"/>
      <c r="DG36" s="660"/>
      <c r="DH36" s="660"/>
      <c r="DI36" s="660"/>
      <c r="DJ36" s="660"/>
      <c r="DK36" s="661"/>
      <c r="DL36" s="668">
        <v>747949</v>
      </c>
      <c r="DM36" s="660"/>
      <c r="DN36" s="660"/>
      <c r="DO36" s="660"/>
      <c r="DP36" s="660"/>
      <c r="DQ36" s="660"/>
      <c r="DR36" s="660"/>
      <c r="DS36" s="660"/>
      <c r="DT36" s="660"/>
      <c r="DU36" s="660"/>
      <c r="DV36" s="661"/>
      <c r="DW36" s="664">
        <v>13.6</v>
      </c>
      <c r="DX36" s="692"/>
      <c r="DY36" s="692"/>
      <c r="DZ36" s="692"/>
      <c r="EA36" s="692"/>
      <c r="EB36" s="692"/>
      <c r="EC36" s="693"/>
    </row>
    <row r="37" spans="2:133" ht="11.25" customHeight="1" x14ac:dyDescent="0.15">
      <c r="B37" s="656" t="s">
        <v>323</v>
      </c>
      <c r="C37" s="657"/>
      <c r="D37" s="657"/>
      <c r="E37" s="657"/>
      <c r="F37" s="657"/>
      <c r="G37" s="657"/>
      <c r="H37" s="657"/>
      <c r="I37" s="657"/>
      <c r="J37" s="657"/>
      <c r="K37" s="657"/>
      <c r="L37" s="657"/>
      <c r="M37" s="657"/>
      <c r="N37" s="657"/>
      <c r="O37" s="657"/>
      <c r="P37" s="657"/>
      <c r="Q37" s="658"/>
      <c r="R37" s="659">
        <v>283000</v>
      </c>
      <c r="S37" s="660"/>
      <c r="T37" s="660"/>
      <c r="U37" s="660"/>
      <c r="V37" s="660"/>
      <c r="W37" s="660"/>
      <c r="X37" s="660"/>
      <c r="Y37" s="661"/>
      <c r="Z37" s="662">
        <v>3.3</v>
      </c>
      <c r="AA37" s="662"/>
      <c r="AB37" s="662"/>
      <c r="AC37" s="662"/>
      <c r="AD37" s="663" t="s">
        <v>123</v>
      </c>
      <c r="AE37" s="663"/>
      <c r="AF37" s="663"/>
      <c r="AG37" s="663"/>
      <c r="AH37" s="663"/>
      <c r="AI37" s="663"/>
      <c r="AJ37" s="663"/>
      <c r="AK37" s="663"/>
      <c r="AL37" s="664" t="s">
        <v>235</v>
      </c>
      <c r="AM37" s="665"/>
      <c r="AN37" s="665"/>
      <c r="AO37" s="666"/>
      <c r="AQ37" s="736" t="s">
        <v>324</v>
      </c>
      <c r="AR37" s="737"/>
      <c r="AS37" s="737"/>
      <c r="AT37" s="737"/>
      <c r="AU37" s="737"/>
      <c r="AV37" s="737"/>
      <c r="AW37" s="737"/>
      <c r="AX37" s="737"/>
      <c r="AY37" s="738"/>
      <c r="AZ37" s="659">
        <v>32404</v>
      </c>
      <c r="BA37" s="660"/>
      <c r="BB37" s="660"/>
      <c r="BC37" s="660"/>
      <c r="BD37" s="695"/>
      <c r="BE37" s="695"/>
      <c r="BF37" s="718"/>
      <c r="BG37" s="674" t="s">
        <v>325</v>
      </c>
      <c r="BH37" s="675"/>
      <c r="BI37" s="675"/>
      <c r="BJ37" s="675"/>
      <c r="BK37" s="675"/>
      <c r="BL37" s="675"/>
      <c r="BM37" s="675"/>
      <c r="BN37" s="675"/>
      <c r="BO37" s="675"/>
      <c r="BP37" s="675"/>
      <c r="BQ37" s="675"/>
      <c r="BR37" s="675"/>
      <c r="BS37" s="675"/>
      <c r="BT37" s="675"/>
      <c r="BU37" s="676"/>
      <c r="BV37" s="659">
        <v>2256</v>
      </c>
      <c r="BW37" s="660"/>
      <c r="BX37" s="660"/>
      <c r="BY37" s="660"/>
      <c r="BZ37" s="660"/>
      <c r="CA37" s="660"/>
      <c r="CB37" s="669"/>
      <c r="CD37" s="674" t="s">
        <v>326</v>
      </c>
      <c r="CE37" s="675"/>
      <c r="CF37" s="675"/>
      <c r="CG37" s="675"/>
      <c r="CH37" s="675"/>
      <c r="CI37" s="675"/>
      <c r="CJ37" s="675"/>
      <c r="CK37" s="675"/>
      <c r="CL37" s="675"/>
      <c r="CM37" s="675"/>
      <c r="CN37" s="675"/>
      <c r="CO37" s="675"/>
      <c r="CP37" s="675"/>
      <c r="CQ37" s="676"/>
      <c r="CR37" s="659">
        <v>499882</v>
      </c>
      <c r="CS37" s="695"/>
      <c r="CT37" s="695"/>
      <c r="CU37" s="695"/>
      <c r="CV37" s="695"/>
      <c r="CW37" s="695"/>
      <c r="CX37" s="695"/>
      <c r="CY37" s="696"/>
      <c r="CZ37" s="664">
        <v>6.1</v>
      </c>
      <c r="DA37" s="692"/>
      <c r="DB37" s="692"/>
      <c r="DC37" s="697"/>
      <c r="DD37" s="668">
        <v>499882</v>
      </c>
      <c r="DE37" s="695"/>
      <c r="DF37" s="695"/>
      <c r="DG37" s="695"/>
      <c r="DH37" s="695"/>
      <c r="DI37" s="695"/>
      <c r="DJ37" s="695"/>
      <c r="DK37" s="696"/>
      <c r="DL37" s="668">
        <v>480182</v>
      </c>
      <c r="DM37" s="695"/>
      <c r="DN37" s="695"/>
      <c r="DO37" s="695"/>
      <c r="DP37" s="695"/>
      <c r="DQ37" s="695"/>
      <c r="DR37" s="695"/>
      <c r="DS37" s="695"/>
      <c r="DT37" s="695"/>
      <c r="DU37" s="695"/>
      <c r="DV37" s="696"/>
      <c r="DW37" s="664">
        <v>8.8000000000000007</v>
      </c>
      <c r="DX37" s="692"/>
      <c r="DY37" s="692"/>
      <c r="DZ37" s="692"/>
      <c r="EA37" s="692"/>
      <c r="EB37" s="692"/>
      <c r="EC37" s="693"/>
    </row>
    <row r="38" spans="2:133" ht="11.25" customHeight="1" x14ac:dyDescent="0.15">
      <c r="B38" s="704" t="s">
        <v>327</v>
      </c>
      <c r="C38" s="705"/>
      <c r="D38" s="705"/>
      <c r="E38" s="705"/>
      <c r="F38" s="705"/>
      <c r="G38" s="705"/>
      <c r="H38" s="705"/>
      <c r="I38" s="705"/>
      <c r="J38" s="705"/>
      <c r="K38" s="705"/>
      <c r="L38" s="705"/>
      <c r="M38" s="705"/>
      <c r="N38" s="705"/>
      <c r="O38" s="705"/>
      <c r="P38" s="705"/>
      <c r="Q38" s="706"/>
      <c r="R38" s="739">
        <v>8562445</v>
      </c>
      <c r="S38" s="740"/>
      <c r="T38" s="740"/>
      <c r="U38" s="740"/>
      <c r="V38" s="740"/>
      <c r="W38" s="740"/>
      <c r="X38" s="740"/>
      <c r="Y38" s="741"/>
      <c r="Z38" s="742">
        <v>100</v>
      </c>
      <c r="AA38" s="742"/>
      <c r="AB38" s="742"/>
      <c r="AC38" s="742"/>
      <c r="AD38" s="743">
        <v>5199225</v>
      </c>
      <c r="AE38" s="743"/>
      <c r="AF38" s="743"/>
      <c r="AG38" s="743"/>
      <c r="AH38" s="743"/>
      <c r="AI38" s="743"/>
      <c r="AJ38" s="743"/>
      <c r="AK38" s="743"/>
      <c r="AL38" s="744">
        <v>100</v>
      </c>
      <c r="AM38" s="730"/>
      <c r="AN38" s="730"/>
      <c r="AO38" s="745"/>
      <c r="AQ38" s="736" t="s">
        <v>328</v>
      </c>
      <c r="AR38" s="737"/>
      <c r="AS38" s="737"/>
      <c r="AT38" s="737"/>
      <c r="AU38" s="737"/>
      <c r="AV38" s="737"/>
      <c r="AW38" s="737"/>
      <c r="AX38" s="737"/>
      <c r="AY38" s="738"/>
      <c r="AZ38" s="659">
        <v>17000</v>
      </c>
      <c r="BA38" s="660"/>
      <c r="BB38" s="660"/>
      <c r="BC38" s="660"/>
      <c r="BD38" s="695"/>
      <c r="BE38" s="695"/>
      <c r="BF38" s="718"/>
      <c r="BG38" s="674" t="s">
        <v>329</v>
      </c>
      <c r="BH38" s="675"/>
      <c r="BI38" s="675"/>
      <c r="BJ38" s="675"/>
      <c r="BK38" s="675"/>
      <c r="BL38" s="675"/>
      <c r="BM38" s="675"/>
      <c r="BN38" s="675"/>
      <c r="BO38" s="675"/>
      <c r="BP38" s="675"/>
      <c r="BQ38" s="675"/>
      <c r="BR38" s="675"/>
      <c r="BS38" s="675"/>
      <c r="BT38" s="675"/>
      <c r="BU38" s="676"/>
      <c r="BV38" s="659">
        <v>3715</v>
      </c>
      <c r="BW38" s="660"/>
      <c r="BX38" s="660"/>
      <c r="BY38" s="660"/>
      <c r="BZ38" s="660"/>
      <c r="CA38" s="660"/>
      <c r="CB38" s="669"/>
      <c r="CD38" s="674" t="s">
        <v>330</v>
      </c>
      <c r="CE38" s="675"/>
      <c r="CF38" s="675"/>
      <c r="CG38" s="675"/>
      <c r="CH38" s="675"/>
      <c r="CI38" s="675"/>
      <c r="CJ38" s="675"/>
      <c r="CK38" s="675"/>
      <c r="CL38" s="675"/>
      <c r="CM38" s="675"/>
      <c r="CN38" s="675"/>
      <c r="CO38" s="675"/>
      <c r="CP38" s="675"/>
      <c r="CQ38" s="676"/>
      <c r="CR38" s="659">
        <v>906345</v>
      </c>
      <c r="CS38" s="660"/>
      <c r="CT38" s="660"/>
      <c r="CU38" s="660"/>
      <c r="CV38" s="660"/>
      <c r="CW38" s="660"/>
      <c r="CX38" s="660"/>
      <c r="CY38" s="661"/>
      <c r="CZ38" s="664">
        <v>11.1</v>
      </c>
      <c r="DA38" s="692"/>
      <c r="DB38" s="692"/>
      <c r="DC38" s="697"/>
      <c r="DD38" s="668">
        <v>797882</v>
      </c>
      <c r="DE38" s="660"/>
      <c r="DF38" s="660"/>
      <c r="DG38" s="660"/>
      <c r="DH38" s="660"/>
      <c r="DI38" s="660"/>
      <c r="DJ38" s="660"/>
      <c r="DK38" s="661"/>
      <c r="DL38" s="668">
        <v>761649</v>
      </c>
      <c r="DM38" s="660"/>
      <c r="DN38" s="660"/>
      <c r="DO38" s="660"/>
      <c r="DP38" s="660"/>
      <c r="DQ38" s="660"/>
      <c r="DR38" s="660"/>
      <c r="DS38" s="660"/>
      <c r="DT38" s="660"/>
      <c r="DU38" s="660"/>
      <c r="DV38" s="661"/>
      <c r="DW38" s="664">
        <v>13.9</v>
      </c>
      <c r="DX38" s="692"/>
      <c r="DY38" s="692"/>
      <c r="DZ38" s="692"/>
      <c r="EA38" s="692"/>
      <c r="EB38" s="692"/>
      <c r="EC38" s="693"/>
    </row>
    <row r="39" spans="2:133" ht="11.25" customHeight="1" x14ac:dyDescent="0.15">
      <c r="AQ39" s="736" t="s">
        <v>331</v>
      </c>
      <c r="AR39" s="737"/>
      <c r="AS39" s="737"/>
      <c r="AT39" s="737"/>
      <c r="AU39" s="737"/>
      <c r="AV39" s="737"/>
      <c r="AW39" s="737"/>
      <c r="AX39" s="737"/>
      <c r="AY39" s="738"/>
      <c r="AZ39" s="659">
        <v>12798</v>
      </c>
      <c r="BA39" s="660"/>
      <c r="BB39" s="660"/>
      <c r="BC39" s="660"/>
      <c r="BD39" s="695"/>
      <c r="BE39" s="695"/>
      <c r="BF39" s="718"/>
      <c r="BG39" s="750" t="s">
        <v>332</v>
      </c>
      <c r="BH39" s="751"/>
      <c r="BI39" s="751"/>
      <c r="BJ39" s="751"/>
      <c r="BK39" s="751"/>
      <c r="BL39" s="215"/>
      <c r="BM39" s="675" t="s">
        <v>333</v>
      </c>
      <c r="BN39" s="675"/>
      <c r="BO39" s="675"/>
      <c r="BP39" s="675"/>
      <c r="BQ39" s="675"/>
      <c r="BR39" s="675"/>
      <c r="BS39" s="675"/>
      <c r="BT39" s="675"/>
      <c r="BU39" s="676"/>
      <c r="BV39" s="659">
        <v>94</v>
      </c>
      <c r="BW39" s="660"/>
      <c r="BX39" s="660"/>
      <c r="BY39" s="660"/>
      <c r="BZ39" s="660"/>
      <c r="CA39" s="660"/>
      <c r="CB39" s="669"/>
      <c r="CD39" s="674" t="s">
        <v>334</v>
      </c>
      <c r="CE39" s="675"/>
      <c r="CF39" s="675"/>
      <c r="CG39" s="675"/>
      <c r="CH39" s="675"/>
      <c r="CI39" s="675"/>
      <c r="CJ39" s="675"/>
      <c r="CK39" s="675"/>
      <c r="CL39" s="675"/>
      <c r="CM39" s="675"/>
      <c r="CN39" s="675"/>
      <c r="CO39" s="675"/>
      <c r="CP39" s="675"/>
      <c r="CQ39" s="676"/>
      <c r="CR39" s="659">
        <v>222964</v>
      </c>
      <c r="CS39" s="695"/>
      <c r="CT39" s="695"/>
      <c r="CU39" s="695"/>
      <c r="CV39" s="695"/>
      <c r="CW39" s="695"/>
      <c r="CX39" s="695"/>
      <c r="CY39" s="696"/>
      <c r="CZ39" s="664">
        <v>2.7</v>
      </c>
      <c r="DA39" s="692"/>
      <c r="DB39" s="692"/>
      <c r="DC39" s="697"/>
      <c r="DD39" s="668">
        <v>179359</v>
      </c>
      <c r="DE39" s="695"/>
      <c r="DF39" s="695"/>
      <c r="DG39" s="695"/>
      <c r="DH39" s="695"/>
      <c r="DI39" s="695"/>
      <c r="DJ39" s="695"/>
      <c r="DK39" s="696"/>
      <c r="DL39" s="668" t="s">
        <v>123</v>
      </c>
      <c r="DM39" s="695"/>
      <c r="DN39" s="695"/>
      <c r="DO39" s="695"/>
      <c r="DP39" s="695"/>
      <c r="DQ39" s="695"/>
      <c r="DR39" s="695"/>
      <c r="DS39" s="695"/>
      <c r="DT39" s="695"/>
      <c r="DU39" s="695"/>
      <c r="DV39" s="696"/>
      <c r="DW39" s="664" t="s">
        <v>123</v>
      </c>
      <c r="DX39" s="692"/>
      <c r="DY39" s="692"/>
      <c r="DZ39" s="692"/>
      <c r="EA39" s="692"/>
      <c r="EB39" s="692"/>
      <c r="EC39" s="693"/>
    </row>
    <row r="40" spans="2:133" ht="11.25" customHeight="1" x14ac:dyDescent="0.15">
      <c r="AQ40" s="736" t="s">
        <v>335</v>
      </c>
      <c r="AR40" s="737"/>
      <c r="AS40" s="737"/>
      <c r="AT40" s="737"/>
      <c r="AU40" s="737"/>
      <c r="AV40" s="737"/>
      <c r="AW40" s="737"/>
      <c r="AX40" s="737"/>
      <c r="AY40" s="738"/>
      <c r="AZ40" s="659">
        <v>140857</v>
      </c>
      <c r="BA40" s="660"/>
      <c r="BB40" s="660"/>
      <c r="BC40" s="660"/>
      <c r="BD40" s="695"/>
      <c r="BE40" s="695"/>
      <c r="BF40" s="718"/>
      <c r="BG40" s="750"/>
      <c r="BH40" s="751"/>
      <c r="BI40" s="751"/>
      <c r="BJ40" s="751"/>
      <c r="BK40" s="751"/>
      <c r="BL40" s="215"/>
      <c r="BM40" s="675" t="s">
        <v>336</v>
      </c>
      <c r="BN40" s="675"/>
      <c r="BO40" s="675"/>
      <c r="BP40" s="675"/>
      <c r="BQ40" s="675"/>
      <c r="BR40" s="675"/>
      <c r="BS40" s="675"/>
      <c r="BT40" s="675"/>
      <c r="BU40" s="676"/>
      <c r="BV40" s="659">
        <v>116</v>
      </c>
      <c r="BW40" s="660"/>
      <c r="BX40" s="660"/>
      <c r="BY40" s="660"/>
      <c r="BZ40" s="660"/>
      <c r="CA40" s="660"/>
      <c r="CB40" s="669"/>
      <c r="CD40" s="674" t="s">
        <v>337</v>
      </c>
      <c r="CE40" s="675"/>
      <c r="CF40" s="675"/>
      <c r="CG40" s="675"/>
      <c r="CH40" s="675"/>
      <c r="CI40" s="675"/>
      <c r="CJ40" s="675"/>
      <c r="CK40" s="675"/>
      <c r="CL40" s="675"/>
      <c r="CM40" s="675"/>
      <c r="CN40" s="675"/>
      <c r="CO40" s="675"/>
      <c r="CP40" s="675"/>
      <c r="CQ40" s="676"/>
      <c r="CR40" s="659" t="s">
        <v>235</v>
      </c>
      <c r="CS40" s="660"/>
      <c r="CT40" s="660"/>
      <c r="CU40" s="660"/>
      <c r="CV40" s="660"/>
      <c r="CW40" s="660"/>
      <c r="CX40" s="660"/>
      <c r="CY40" s="661"/>
      <c r="CZ40" s="664" t="s">
        <v>123</v>
      </c>
      <c r="DA40" s="692"/>
      <c r="DB40" s="692"/>
      <c r="DC40" s="697"/>
      <c r="DD40" s="668" t="s">
        <v>123</v>
      </c>
      <c r="DE40" s="660"/>
      <c r="DF40" s="660"/>
      <c r="DG40" s="660"/>
      <c r="DH40" s="660"/>
      <c r="DI40" s="660"/>
      <c r="DJ40" s="660"/>
      <c r="DK40" s="661"/>
      <c r="DL40" s="668" t="s">
        <v>123</v>
      </c>
      <c r="DM40" s="660"/>
      <c r="DN40" s="660"/>
      <c r="DO40" s="660"/>
      <c r="DP40" s="660"/>
      <c r="DQ40" s="660"/>
      <c r="DR40" s="660"/>
      <c r="DS40" s="660"/>
      <c r="DT40" s="660"/>
      <c r="DU40" s="660"/>
      <c r="DV40" s="661"/>
      <c r="DW40" s="664" t="s">
        <v>123</v>
      </c>
      <c r="DX40" s="692"/>
      <c r="DY40" s="692"/>
      <c r="DZ40" s="692"/>
      <c r="EA40" s="692"/>
      <c r="EB40" s="692"/>
      <c r="EC40" s="693"/>
    </row>
    <row r="41" spans="2:133" ht="11.25" customHeight="1" x14ac:dyDescent="0.15">
      <c r="AQ41" s="746" t="s">
        <v>338</v>
      </c>
      <c r="AR41" s="747"/>
      <c r="AS41" s="747"/>
      <c r="AT41" s="747"/>
      <c r="AU41" s="747"/>
      <c r="AV41" s="747"/>
      <c r="AW41" s="747"/>
      <c r="AX41" s="747"/>
      <c r="AY41" s="748"/>
      <c r="AZ41" s="739">
        <v>538847</v>
      </c>
      <c r="BA41" s="740"/>
      <c r="BB41" s="740"/>
      <c r="BC41" s="740"/>
      <c r="BD41" s="729"/>
      <c r="BE41" s="729"/>
      <c r="BF41" s="731"/>
      <c r="BG41" s="752"/>
      <c r="BH41" s="753"/>
      <c r="BI41" s="753"/>
      <c r="BJ41" s="753"/>
      <c r="BK41" s="753"/>
      <c r="BL41" s="216"/>
      <c r="BM41" s="684" t="s">
        <v>339</v>
      </c>
      <c r="BN41" s="684"/>
      <c r="BO41" s="684"/>
      <c r="BP41" s="684"/>
      <c r="BQ41" s="684"/>
      <c r="BR41" s="684"/>
      <c r="BS41" s="684"/>
      <c r="BT41" s="684"/>
      <c r="BU41" s="685"/>
      <c r="BV41" s="739">
        <v>336</v>
      </c>
      <c r="BW41" s="740"/>
      <c r="BX41" s="740"/>
      <c r="BY41" s="740"/>
      <c r="BZ41" s="740"/>
      <c r="CA41" s="740"/>
      <c r="CB41" s="749"/>
      <c r="CD41" s="674" t="s">
        <v>340</v>
      </c>
      <c r="CE41" s="675"/>
      <c r="CF41" s="675"/>
      <c r="CG41" s="675"/>
      <c r="CH41" s="675"/>
      <c r="CI41" s="675"/>
      <c r="CJ41" s="675"/>
      <c r="CK41" s="675"/>
      <c r="CL41" s="675"/>
      <c r="CM41" s="675"/>
      <c r="CN41" s="675"/>
      <c r="CO41" s="675"/>
      <c r="CP41" s="675"/>
      <c r="CQ41" s="676"/>
      <c r="CR41" s="659" t="s">
        <v>123</v>
      </c>
      <c r="CS41" s="695"/>
      <c r="CT41" s="695"/>
      <c r="CU41" s="695"/>
      <c r="CV41" s="695"/>
      <c r="CW41" s="695"/>
      <c r="CX41" s="695"/>
      <c r="CY41" s="696"/>
      <c r="CZ41" s="664" t="s">
        <v>235</v>
      </c>
      <c r="DA41" s="692"/>
      <c r="DB41" s="692"/>
      <c r="DC41" s="697"/>
      <c r="DD41" s="668" t="s">
        <v>123</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342</v>
      </c>
      <c r="CE42" s="657"/>
      <c r="CF42" s="657"/>
      <c r="CG42" s="657"/>
      <c r="CH42" s="657"/>
      <c r="CI42" s="657"/>
      <c r="CJ42" s="657"/>
      <c r="CK42" s="657"/>
      <c r="CL42" s="657"/>
      <c r="CM42" s="657"/>
      <c r="CN42" s="657"/>
      <c r="CO42" s="657"/>
      <c r="CP42" s="657"/>
      <c r="CQ42" s="658"/>
      <c r="CR42" s="659">
        <v>1632052</v>
      </c>
      <c r="CS42" s="660"/>
      <c r="CT42" s="660"/>
      <c r="CU42" s="660"/>
      <c r="CV42" s="660"/>
      <c r="CW42" s="660"/>
      <c r="CX42" s="660"/>
      <c r="CY42" s="661"/>
      <c r="CZ42" s="664">
        <v>19.899999999999999</v>
      </c>
      <c r="DA42" s="665"/>
      <c r="DB42" s="665"/>
      <c r="DC42" s="760"/>
      <c r="DD42" s="668">
        <v>385508</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344</v>
      </c>
      <c r="CE43" s="657"/>
      <c r="CF43" s="657"/>
      <c r="CG43" s="657"/>
      <c r="CH43" s="657"/>
      <c r="CI43" s="657"/>
      <c r="CJ43" s="657"/>
      <c r="CK43" s="657"/>
      <c r="CL43" s="657"/>
      <c r="CM43" s="657"/>
      <c r="CN43" s="657"/>
      <c r="CO43" s="657"/>
      <c r="CP43" s="657"/>
      <c r="CQ43" s="658"/>
      <c r="CR43" s="659">
        <v>91294</v>
      </c>
      <c r="CS43" s="695"/>
      <c r="CT43" s="695"/>
      <c r="CU43" s="695"/>
      <c r="CV43" s="695"/>
      <c r="CW43" s="695"/>
      <c r="CX43" s="695"/>
      <c r="CY43" s="696"/>
      <c r="CZ43" s="664">
        <v>1.1000000000000001</v>
      </c>
      <c r="DA43" s="692"/>
      <c r="DB43" s="692"/>
      <c r="DC43" s="697"/>
      <c r="DD43" s="668">
        <v>91217</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345</v>
      </c>
      <c r="CD44" s="771" t="s">
        <v>297</v>
      </c>
      <c r="CE44" s="772"/>
      <c r="CF44" s="656" t="s">
        <v>346</v>
      </c>
      <c r="CG44" s="657"/>
      <c r="CH44" s="657"/>
      <c r="CI44" s="657"/>
      <c r="CJ44" s="657"/>
      <c r="CK44" s="657"/>
      <c r="CL44" s="657"/>
      <c r="CM44" s="657"/>
      <c r="CN44" s="657"/>
      <c r="CO44" s="657"/>
      <c r="CP44" s="657"/>
      <c r="CQ44" s="658"/>
      <c r="CR44" s="659">
        <v>1618987</v>
      </c>
      <c r="CS44" s="660"/>
      <c r="CT44" s="660"/>
      <c r="CU44" s="660"/>
      <c r="CV44" s="660"/>
      <c r="CW44" s="660"/>
      <c r="CX44" s="660"/>
      <c r="CY44" s="661"/>
      <c r="CZ44" s="664">
        <v>19.8</v>
      </c>
      <c r="DA44" s="665"/>
      <c r="DB44" s="665"/>
      <c r="DC44" s="760"/>
      <c r="DD44" s="668">
        <v>379645</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347</v>
      </c>
      <c r="CG45" s="657"/>
      <c r="CH45" s="657"/>
      <c r="CI45" s="657"/>
      <c r="CJ45" s="657"/>
      <c r="CK45" s="657"/>
      <c r="CL45" s="657"/>
      <c r="CM45" s="657"/>
      <c r="CN45" s="657"/>
      <c r="CO45" s="657"/>
      <c r="CP45" s="657"/>
      <c r="CQ45" s="658"/>
      <c r="CR45" s="659">
        <v>187460</v>
      </c>
      <c r="CS45" s="695"/>
      <c r="CT45" s="695"/>
      <c r="CU45" s="695"/>
      <c r="CV45" s="695"/>
      <c r="CW45" s="695"/>
      <c r="CX45" s="695"/>
      <c r="CY45" s="696"/>
      <c r="CZ45" s="664">
        <v>2.2999999999999998</v>
      </c>
      <c r="DA45" s="692"/>
      <c r="DB45" s="692"/>
      <c r="DC45" s="697"/>
      <c r="DD45" s="668">
        <v>15593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348</v>
      </c>
      <c r="CG46" s="657"/>
      <c r="CH46" s="657"/>
      <c r="CI46" s="657"/>
      <c r="CJ46" s="657"/>
      <c r="CK46" s="657"/>
      <c r="CL46" s="657"/>
      <c r="CM46" s="657"/>
      <c r="CN46" s="657"/>
      <c r="CO46" s="657"/>
      <c r="CP46" s="657"/>
      <c r="CQ46" s="658"/>
      <c r="CR46" s="659">
        <v>1408248</v>
      </c>
      <c r="CS46" s="660"/>
      <c r="CT46" s="660"/>
      <c r="CU46" s="660"/>
      <c r="CV46" s="660"/>
      <c r="CW46" s="660"/>
      <c r="CX46" s="660"/>
      <c r="CY46" s="661"/>
      <c r="CZ46" s="664">
        <v>17.2</v>
      </c>
      <c r="DA46" s="665"/>
      <c r="DB46" s="665"/>
      <c r="DC46" s="760"/>
      <c r="DD46" s="668">
        <v>345523</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349</v>
      </c>
      <c r="CG47" s="657"/>
      <c r="CH47" s="657"/>
      <c r="CI47" s="657"/>
      <c r="CJ47" s="657"/>
      <c r="CK47" s="657"/>
      <c r="CL47" s="657"/>
      <c r="CM47" s="657"/>
      <c r="CN47" s="657"/>
      <c r="CO47" s="657"/>
      <c r="CP47" s="657"/>
      <c r="CQ47" s="658"/>
      <c r="CR47" s="659">
        <v>13065</v>
      </c>
      <c r="CS47" s="695"/>
      <c r="CT47" s="695"/>
      <c r="CU47" s="695"/>
      <c r="CV47" s="695"/>
      <c r="CW47" s="695"/>
      <c r="CX47" s="695"/>
      <c r="CY47" s="696"/>
      <c r="CZ47" s="664">
        <v>0.2</v>
      </c>
      <c r="DA47" s="692"/>
      <c r="DB47" s="692"/>
      <c r="DC47" s="697"/>
      <c r="DD47" s="668">
        <v>5863</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350</v>
      </c>
      <c r="CG48" s="657"/>
      <c r="CH48" s="657"/>
      <c r="CI48" s="657"/>
      <c r="CJ48" s="657"/>
      <c r="CK48" s="657"/>
      <c r="CL48" s="657"/>
      <c r="CM48" s="657"/>
      <c r="CN48" s="657"/>
      <c r="CO48" s="657"/>
      <c r="CP48" s="657"/>
      <c r="CQ48" s="658"/>
      <c r="CR48" s="659" t="s">
        <v>123</v>
      </c>
      <c r="CS48" s="660"/>
      <c r="CT48" s="660"/>
      <c r="CU48" s="660"/>
      <c r="CV48" s="660"/>
      <c r="CW48" s="660"/>
      <c r="CX48" s="660"/>
      <c r="CY48" s="661"/>
      <c r="CZ48" s="664" t="s">
        <v>123</v>
      </c>
      <c r="DA48" s="665"/>
      <c r="DB48" s="665"/>
      <c r="DC48" s="760"/>
      <c r="DD48" s="668" t="s">
        <v>123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351</v>
      </c>
      <c r="CE49" s="705"/>
      <c r="CF49" s="705"/>
      <c r="CG49" s="705"/>
      <c r="CH49" s="705"/>
      <c r="CI49" s="705"/>
      <c r="CJ49" s="705"/>
      <c r="CK49" s="705"/>
      <c r="CL49" s="705"/>
      <c r="CM49" s="705"/>
      <c r="CN49" s="705"/>
      <c r="CO49" s="705"/>
      <c r="CP49" s="705"/>
      <c r="CQ49" s="706"/>
      <c r="CR49" s="739">
        <v>8182690</v>
      </c>
      <c r="CS49" s="729"/>
      <c r="CT49" s="729"/>
      <c r="CU49" s="729"/>
      <c r="CV49" s="729"/>
      <c r="CW49" s="729"/>
      <c r="CX49" s="729"/>
      <c r="CY49" s="761"/>
      <c r="CZ49" s="744">
        <v>100</v>
      </c>
      <c r="DA49" s="762"/>
      <c r="DB49" s="762"/>
      <c r="DC49" s="763"/>
      <c r="DD49" s="764">
        <v>5748910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zC33tmCeiJ93sfTu4xv0BHl71Gzvxff3MvJogdoNRvzJkO6CmoOUm9z17Oq2ISWzRNpWDHeafej4vsGO5X/BKg==" saltValue="pJ6ZtMvGm09u/0IFhNpek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353</v>
      </c>
      <c r="DK2" s="807"/>
      <c r="DL2" s="807"/>
      <c r="DM2" s="807"/>
      <c r="DN2" s="807"/>
      <c r="DO2" s="808"/>
      <c r="DP2" s="229"/>
      <c r="DQ2" s="806" t="s">
        <v>354</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355</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357</v>
      </c>
      <c r="B5" s="801"/>
      <c r="C5" s="801"/>
      <c r="D5" s="801"/>
      <c r="E5" s="801"/>
      <c r="F5" s="801"/>
      <c r="G5" s="801"/>
      <c r="H5" s="801"/>
      <c r="I5" s="801"/>
      <c r="J5" s="801"/>
      <c r="K5" s="801"/>
      <c r="L5" s="801"/>
      <c r="M5" s="801"/>
      <c r="N5" s="801"/>
      <c r="O5" s="801"/>
      <c r="P5" s="802"/>
      <c r="Q5" s="777" t="s">
        <v>358</v>
      </c>
      <c r="R5" s="778"/>
      <c r="S5" s="778"/>
      <c r="T5" s="778"/>
      <c r="U5" s="779"/>
      <c r="V5" s="777" t="s">
        <v>359</v>
      </c>
      <c r="W5" s="778"/>
      <c r="X5" s="778"/>
      <c r="Y5" s="778"/>
      <c r="Z5" s="779"/>
      <c r="AA5" s="777" t="s">
        <v>360</v>
      </c>
      <c r="AB5" s="778"/>
      <c r="AC5" s="778"/>
      <c r="AD5" s="778"/>
      <c r="AE5" s="778"/>
      <c r="AF5" s="810" t="s">
        <v>361</v>
      </c>
      <c r="AG5" s="778"/>
      <c r="AH5" s="778"/>
      <c r="AI5" s="778"/>
      <c r="AJ5" s="789"/>
      <c r="AK5" s="778" t="s">
        <v>362</v>
      </c>
      <c r="AL5" s="778"/>
      <c r="AM5" s="778"/>
      <c r="AN5" s="778"/>
      <c r="AO5" s="779"/>
      <c r="AP5" s="777" t="s">
        <v>363</v>
      </c>
      <c r="AQ5" s="778"/>
      <c r="AR5" s="778"/>
      <c r="AS5" s="778"/>
      <c r="AT5" s="779"/>
      <c r="AU5" s="777" t="s">
        <v>364</v>
      </c>
      <c r="AV5" s="778"/>
      <c r="AW5" s="778"/>
      <c r="AX5" s="778"/>
      <c r="AY5" s="789"/>
      <c r="AZ5" s="236"/>
      <c r="BA5" s="236"/>
      <c r="BB5" s="236"/>
      <c r="BC5" s="236"/>
      <c r="BD5" s="236"/>
      <c r="BE5" s="237"/>
      <c r="BF5" s="237"/>
      <c r="BG5" s="237"/>
      <c r="BH5" s="237"/>
      <c r="BI5" s="237"/>
      <c r="BJ5" s="237"/>
      <c r="BK5" s="237"/>
      <c r="BL5" s="237"/>
      <c r="BM5" s="237"/>
      <c r="BN5" s="237"/>
      <c r="BO5" s="237"/>
      <c r="BP5" s="237"/>
      <c r="BQ5" s="800" t="s">
        <v>365</v>
      </c>
      <c r="BR5" s="801"/>
      <c r="BS5" s="801"/>
      <c r="BT5" s="801"/>
      <c r="BU5" s="801"/>
      <c r="BV5" s="801"/>
      <c r="BW5" s="801"/>
      <c r="BX5" s="801"/>
      <c r="BY5" s="801"/>
      <c r="BZ5" s="801"/>
      <c r="CA5" s="801"/>
      <c r="CB5" s="801"/>
      <c r="CC5" s="801"/>
      <c r="CD5" s="801"/>
      <c r="CE5" s="801"/>
      <c r="CF5" s="801"/>
      <c r="CG5" s="802"/>
      <c r="CH5" s="777" t="s">
        <v>366</v>
      </c>
      <c r="CI5" s="778"/>
      <c r="CJ5" s="778"/>
      <c r="CK5" s="778"/>
      <c r="CL5" s="779"/>
      <c r="CM5" s="777" t="s">
        <v>367</v>
      </c>
      <c r="CN5" s="778"/>
      <c r="CO5" s="778"/>
      <c r="CP5" s="778"/>
      <c r="CQ5" s="779"/>
      <c r="CR5" s="777" t="s">
        <v>368</v>
      </c>
      <c r="CS5" s="778"/>
      <c r="CT5" s="778"/>
      <c r="CU5" s="778"/>
      <c r="CV5" s="779"/>
      <c r="CW5" s="777" t="s">
        <v>369</v>
      </c>
      <c r="CX5" s="778"/>
      <c r="CY5" s="778"/>
      <c r="CZ5" s="778"/>
      <c r="DA5" s="779"/>
      <c r="DB5" s="777" t="s">
        <v>370</v>
      </c>
      <c r="DC5" s="778"/>
      <c r="DD5" s="778"/>
      <c r="DE5" s="778"/>
      <c r="DF5" s="779"/>
      <c r="DG5" s="783" t="s">
        <v>371</v>
      </c>
      <c r="DH5" s="784"/>
      <c r="DI5" s="784"/>
      <c r="DJ5" s="784"/>
      <c r="DK5" s="785"/>
      <c r="DL5" s="783" t="s">
        <v>372</v>
      </c>
      <c r="DM5" s="784"/>
      <c r="DN5" s="784"/>
      <c r="DO5" s="784"/>
      <c r="DP5" s="785"/>
      <c r="DQ5" s="777" t="s">
        <v>373</v>
      </c>
      <c r="DR5" s="778"/>
      <c r="DS5" s="778"/>
      <c r="DT5" s="778"/>
      <c r="DU5" s="779"/>
      <c r="DV5" s="777" t="s">
        <v>364</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374</v>
      </c>
      <c r="C7" s="792"/>
      <c r="D7" s="792"/>
      <c r="E7" s="792"/>
      <c r="F7" s="792"/>
      <c r="G7" s="792"/>
      <c r="H7" s="792"/>
      <c r="I7" s="792"/>
      <c r="J7" s="792"/>
      <c r="K7" s="792"/>
      <c r="L7" s="792"/>
      <c r="M7" s="792"/>
      <c r="N7" s="792"/>
      <c r="O7" s="792"/>
      <c r="P7" s="793"/>
      <c r="Q7" s="794">
        <v>8567</v>
      </c>
      <c r="R7" s="795"/>
      <c r="S7" s="795"/>
      <c r="T7" s="795"/>
      <c r="U7" s="795"/>
      <c r="V7" s="795">
        <v>8187</v>
      </c>
      <c r="W7" s="795"/>
      <c r="X7" s="795"/>
      <c r="Y7" s="795"/>
      <c r="Z7" s="795"/>
      <c r="AA7" s="795">
        <v>379</v>
      </c>
      <c r="AB7" s="795"/>
      <c r="AC7" s="795"/>
      <c r="AD7" s="795"/>
      <c r="AE7" s="796"/>
      <c r="AF7" s="797">
        <v>303</v>
      </c>
      <c r="AG7" s="798"/>
      <c r="AH7" s="798"/>
      <c r="AI7" s="798"/>
      <c r="AJ7" s="799"/>
      <c r="AK7" s="834">
        <v>140</v>
      </c>
      <c r="AL7" s="835"/>
      <c r="AM7" s="835"/>
      <c r="AN7" s="835"/>
      <c r="AO7" s="835"/>
      <c r="AP7" s="835">
        <v>10479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15">
      <c r="A8" s="241">
        <v>2</v>
      </c>
      <c r="B8" s="815" t="s">
        <v>375</v>
      </c>
      <c r="C8" s="816"/>
      <c r="D8" s="816"/>
      <c r="E8" s="816"/>
      <c r="F8" s="816"/>
      <c r="G8" s="816"/>
      <c r="H8" s="816"/>
      <c r="I8" s="816"/>
      <c r="J8" s="816"/>
      <c r="K8" s="816"/>
      <c r="L8" s="816"/>
      <c r="M8" s="816"/>
      <c r="N8" s="816"/>
      <c r="O8" s="816"/>
      <c r="P8" s="817"/>
      <c r="Q8" s="818">
        <v>71</v>
      </c>
      <c r="R8" s="819"/>
      <c r="S8" s="819"/>
      <c r="T8" s="819"/>
      <c r="U8" s="819"/>
      <c r="V8" s="819">
        <v>70</v>
      </c>
      <c r="W8" s="819"/>
      <c r="X8" s="819"/>
      <c r="Y8" s="819"/>
      <c r="Z8" s="819"/>
      <c r="AA8" s="819">
        <v>1</v>
      </c>
      <c r="AB8" s="819"/>
      <c r="AC8" s="819"/>
      <c r="AD8" s="819"/>
      <c r="AE8" s="820"/>
      <c r="AF8" s="821">
        <v>1</v>
      </c>
      <c r="AG8" s="822"/>
      <c r="AH8" s="822"/>
      <c r="AI8" s="822"/>
      <c r="AJ8" s="823"/>
      <c r="AK8" s="824">
        <v>53</v>
      </c>
      <c r="AL8" s="825"/>
      <c r="AM8" s="825"/>
      <c r="AN8" s="825"/>
      <c r="AO8" s="825"/>
      <c r="AP8" s="825">
        <v>26</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376</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377</v>
      </c>
      <c r="B23" s="850" t="s">
        <v>378</v>
      </c>
      <c r="C23" s="851"/>
      <c r="D23" s="851"/>
      <c r="E23" s="851"/>
      <c r="F23" s="851"/>
      <c r="G23" s="851"/>
      <c r="H23" s="851"/>
      <c r="I23" s="851"/>
      <c r="J23" s="851"/>
      <c r="K23" s="851"/>
      <c r="L23" s="851"/>
      <c r="M23" s="851"/>
      <c r="N23" s="851"/>
      <c r="O23" s="851"/>
      <c r="P23" s="852"/>
      <c r="Q23" s="853">
        <v>8585</v>
      </c>
      <c r="R23" s="854"/>
      <c r="S23" s="854"/>
      <c r="T23" s="854"/>
      <c r="U23" s="854"/>
      <c r="V23" s="854">
        <v>8204</v>
      </c>
      <c r="W23" s="854"/>
      <c r="X23" s="854"/>
      <c r="Y23" s="854"/>
      <c r="Z23" s="854"/>
      <c r="AA23" s="854">
        <v>381</v>
      </c>
      <c r="AB23" s="854"/>
      <c r="AC23" s="854"/>
      <c r="AD23" s="854"/>
      <c r="AE23" s="855"/>
      <c r="AF23" s="856">
        <v>305</v>
      </c>
      <c r="AG23" s="854"/>
      <c r="AH23" s="854"/>
      <c r="AI23" s="854"/>
      <c r="AJ23" s="857"/>
      <c r="AK23" s="858"/>
      <c r="AL23" s="859"/>
      <c r="AM23" s="859"/>
      <c r="AN23" s="859"/>
      <c r="AO23" s="859"/>
      <c r="AP23" s="854">
        <v>10505</v>
      </c>
      <c r="AQ23" s="854"/>
      <c r="AR23" s="854"/>
      <c r="AS23" s="854"/>
      <c r="AT23" s="854"/>
      <c r="AU23" s="860"/>
      <c r="AV23" s="860"/>
      <c r="AW23" s="860"/>
      <c r="AX23" s="860"/>
      <c r="AY23" s="861"/>
      <c r="AZ23" s="869" t="s">
        <v>123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379</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380</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357</v>
      </c>
      <c r="B26" s="801"/>
      <c r="C26" s="801"/>
      <c r="D26" s="801"/>
      <c r="E26" s="801"/>
      <c r="F26" s="801"/>
      <c r="G26" s="801"/>
      <c r="H26" s="801"/>
      <c r="I26" s="801"/>
      <c r="J26" s="801"/>
      <c r="K26" s="801"/>
      <c r="L26" s="801"/>
      <c r="M26" s="801"/>
      <c r="N26" s="801"/>
      <c r="O26" s="801"/>
      <c r="P26" s="802"/>
      <c r="Q26" s="777" t="s">
        <v>381</v>
      </c>
      <c r="R26" s="778"/>
      <c r="S26" s="778"/>
      <c r="T26" s="778"/>
      <c r="U26" s="779"/>
      <c r="V26" s="777" t="s">
        <v>382</v>
      </c>
      <c r="W26" s="778"/>
      <c r="X26" s="778"/>
      <c r="Y26" s="778"/>
      <c r="Z26" s="779"/>
      <c r="AA26" s="777" t="s">
        <v>383</v>
      </c>
      <c r="AB26" s="778"/>
      <c r="AC26" s="778"/>
      <c r="AD26" s="778"/>
      <c r="AE26" s="778"/>
      <c r="AF26" s="872" t="s">
        <v>384</v>
      </c>
      <c r="AG26" s="873"/>
      <c r="AH26" s="873"/>
      <c r="AI26" s="873"/>
      <c r="AJ26" s="874"/>
      <c r="AK26" s="778" t="s">
        <v>385</v>
      </c>
      <c r="AL26" s="778"/>
      <c r="AM26" s="778"/>
      <c r="AN26" s="778"/>
      <c r="AO26" s="779"/>
      <c r="AP26" s="777" t="s">
        <v>386</v>
      </c>
      <c r="AQ26" s="778"/>
      <c r="AR26" s="778"/>
      <c r="AS26" s="778"/>
      <c r="AT26" s="779"/>
      <c r="AU26" s="777" t="s">
        <v>387</v>
      </c>
      <c r="AV26" s="778"/>
      <c r="AW26" s="778"/>
      <c r="AX26" s="778"/>
      <c r="AY26" s="779"/>
      <c r="AZ26" s="777" t="s">
        <v>388</v>
      </c>
      <c r="BA26" s="778"/>
      <c r="BB26" s="778"/>
      <c r="BC26" s="778"/>
      <c r="BD26" s="779"/>
      <c r="BE26" s="777" t="s">
        <v>364</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389</v>
      </c>
      <c r="C28" s="792"/>
      <c r="D28" s="792"/>
      <c r="E28" s="792"/>
      <c r="F28" s="792"/>
      <c r="G28" s="792"/>
      <c r="H28" s="792"/>
      <c r="I28" s="792"/>
      <c r="J28" s="792"/>
      <c r="K28" s="792"/>
      <c r="L28" s="792"/>
      <c r="M28" s="792"/>
      <c r="N28" s="792"/>
      <c r="O28" s="792"/>
      <c r="P28" s="793"/>
      <c r="Q28" s="882">
        <v>2080</v>
      </c>
      <c r="R28" s="883"/>
      <c r="S28" s="883"/>
      <c r="T28" s="883"/>
      <c r="U28" s="883"/>
      <c r="V28" s="883">
        <v>1994</v>
      </c>
      <c r="W28" s="883"/>
      <c r="X28" s="883"/>
      <c r="Y28" s="883"/>
      <c r="Z28" s="883"/>
      <c r="AA28" s="883">
        <v>86</v>
      </c>
      <c r="AB28" s="883"/>
      <c r="AC28" s="883"/>
      <c r="AD28" s="883"/>
      <c r="AE28" s="884"/>
      <c r="AF28" s="885">
        <v>86</v>
      </c>
      <c r="AG28" s="883"/>
      <c r="AH28" s="883"/>
      <c r="AI28" s="883"/>
      <c r="AJ28" s="886"/>
      <c r="AK28" s="887">
        <v>117</v>
      </c>
      <c r="AL28" s="878"/>
      <c r="AM28" s="878"/>
      <c r="AN28" s="878"/>
      <c r="AO28" s="878"/>
      <c r="AP28" s="878"/>
      <c r="AQ28" s="878"/>
      <c r="AR28" s="878"/>
      <c r="AS28" s="878"/>
      <c r="AT28" s="878"/>
      <c r="AU28" s="878"/>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390</v>
      </c>
      <c r="C29" s="816"/>
      <c r="D29" s="816"/>
      <c r="E29" s="816"/>
      <c r="F29" s="816"/>
      <c r="G29" s="816"/>
      <c r="H29" s="816"/>
      <c r="I29" s="816"/>
      <c r="J29" s="816"/>
      <c r="K29" s="816"/>
      <c r="L29" s="816"/>
      <c r="M29" s="816"/>
      <c r="N29" s="816"/>
      <c r="O29" s="816"/>
      <c r="P29" s="817"/>
      <c r="Q29" s="818">
        <v>107</v>
      </c>
      <c r="R29" s="819"/>
      <c r="S29" s="819"/>
      <c r="T29" s="819"/>
      <c r="U29" s="819"/>
      <c r="V29" s="819">
        <v>97</v>
      </c>
      <c r="W29" s="819"/>
      <c r="X29" s="819"/>
      <c r="Y29" s="819"/>
      <c r="Z29" s="819"/>
      <c r="AA29" s="819">
        <v>10</v>
      </c>
      <c r="AB29" s="819"/>
      <c r="AC29" s="819"/>
      <c r="AD29" s="819"/>
      <c r="AE29" s="820"/>
      <c r="AF29" s="821">
        <v>10</v>
      </c>
      <c r="AG29" s="822"/>
      <c r="AH29" s="822"/>
      <c r="AI29" s="822"/>
      <c r="AJ29" s="823"/>
      <c r="AK29" s="890">
        <v>16</v>
      </c>
      <c r="AL29" s="891"/>
      <c r="AM29" s="891"/>
      <c r="AN29" s="891"/>
      <c r="AO29" s="891"/>
      <c r="AP29" s="891">
        <v>9</v>
      </c>
      <c r="AQ29" s="891"/>
      <c r="AR29" s="891"/>
      <c r="AS29" s="891"/>
      <c r="AT29" s="891"/>
      <c r="AU29" s="891">
        <v>1</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391</v>
      </c>
      <c r="C30" s="816"/>
      <c r="D30" s="816"/>
      <c r="E30" s="816"/>
      <c r="F30" s="816"/>
      <c r="G30" s="816"/>
      <c r="H30" s="816"/>
      <c r="I30" s="816"/>
      <c r="J30" s="816"/>
      <c r="K30" s="816"/>
      <c r="L30" s="816"/>
      <c r="M30" s="816"/>
      <c r="N30" s="816"/>
      <c r="O30" s="816"/>
      <c r="P30" s="817"/>
      <c r="Q30" s="818">
        <v>1634</v>
      </c>
      <c r="R30" s="819"/>
      <c r="S30" s="819"/>
      <c r="T30" s="819"/>
      <c r="U30" s="819"/>
      <c r="V30" s="819">
        <v>1603</v>
      </c>
      <c r="W30" s="819"/>
      <c r="X30" s="819"/>
      <c r="Y30" s="819"/>
      <c r="Z30" s="819"/>
      <c r="AA30" s="819">
        <v>31</v>
      </c>
      <c r="AB30" s="819"/>
      <c r="AC30" s="819"/>
      <c r="AD30" s="819"/>
      <c r="AE30" s="820"/>
      <c r="AF30" s="821">
        <v>31</v>
      </c>
      <c r="AG30" s="822"/>
      <c r="AH30" s="822"/>
      <c r="AI30" s="822"/>
      <c r="AJ30" s="823"/>
      <c r="AK30" s="890">
        <v>210</v>
      </c>
      <c r="AL30" s="891"/>
      <c r="AM30" s="891"/>
      <c r="AN30" s="891"/>
      <c r="AO30" s="891"/>
      <c r="AP30" s="891"/>
      <c r="AQ30" s="891"/>
      <c r="AR30" s="891"/>
      <c r="AS30" s="891"/>
      <c r="AT30" s="891"/>
      <c r="AU30" s="891"/>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392</v>
      </c>
      <c r="C31" s="816"/>
      <c r="D31" s="816"/>
      <c r="E31" s="816"/>
      <c r="F31" s="816"/>
      <c r="G31" s="816"/>
      <c r="H31" s="816"/>
      <c r="I31" s="816"/>
      <c r="J31" s="816"/>
      <c r="K31" s="816"/>
      <c r="L31" s="816"/>
      <c r="M31" s="816"/>
      <c r="N31" s="816"/>
      <c r="O31" s="816"/>
      <c r="P31" s="817"/>
      <c r="Q31" s="818">
        <v>201</v>
      </c>
      <c r="R31" s="819"/>
      <c r="S31" s="819"/>
      <c r="T31" s="819"/>
      <c r="U31" s="819"/>
      <c r="V31" s="819">
        <v>199</v>
      </c>
      <c r="W31" s="819"/>
      <c r="X31" s="819"/>
      <c r="Y31" s="819"/>
      <c r="Z31" s="819"/>
      <c r="AA31" s="819">
        <v>2</v>
      </c>
      <c r="AB31" s="819"/>
      <c r="AC31" s="819"/>
      <c r="AD31" s="819"/>
      <c r="AE31" s="820"/>
      <c r="AF31" s="821">
        <v>2</v>
      </c>
      <c r="AG31" s="822"/>
      <c r="AH31" s="822"/>
      <c r="AI31" s="822"/>
      <c r="AJ31" s="823"/>
      <c r="AK31" s="890">
        <v>64</v>
      </c>
      <c r="AL31" s="891"/>
      <c r="AM31" s="891"/>
      <c r="AN31" s="891"/>
      <c r="AO31" s="891"/>
      <c r="AP31" s="891"/>
      <c r="AQ31" s="891"/>
      <c r="AR31" s="891"/>
      <c r="AS31" s="891"/>
      <c r="AT31" s="891"/>
      <c r="AU31" s="891"/>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393</v>
      </c>
      <c r="C32" s="816"/>
      <c r="D32" s="816"/>
      <c r="E32" s="816"/>
      <c r="F32" s="816"/>
      <c r="G32" s="816"/>
      <c r="H32" s="816"/>
      <c r="I32" s="816"/>
      <c r="J32" s="816"/>
      <c r="K32" s="816"/>
      <c r="L32" s="816"/>
      <c r="M32" s="816"/>
      <c r="N32" s="816"/>
      <c r="O32" s="816"/>
      <c r="P32" s="817"/>
      <c r="Q32" s="818">
        <v>193</v>
      </c>
      <c r="R32" s="819"/>
      <c r="S32" s="819"/>
      <c r="T32" s="819"/>
      <c r="U32" s="819"/>
      <c r="V32" s="819">
        <v>181</v>
      </c>
      <c r="W32" s="819"/>
      <c r="X32" s="819"/>
      <c r="Y32" s="819"/>
      <c r="Z32" s="819"/>
      <c r="AA32" s="819">
        <v>13</v>
      </c>
      <c r="AB32" s="819"/>
      <c r="AC32" s="819"/>
      <c r="AD32" s="819"/>
      <c r="AE32" s="820"/>
      <c r="AF32" s="821">
        <v>80</v>
      </c>
      <c r="AG32" s="822"/>
      <c r="AH32" s="822"/>
      <c r="AI32" s="822"/>
      <c r="AJ32" s="823"/>
      <c r="AK32" s="890">
        <v>32</v>
      </c>
      <c r="AL32" s="891"/>
      <c r="AM32" s="891"/>
      <c r="AN32" s="891"/>
      <c r="AO32" s="891"/>
      <c r="AP32" s="891">
        <v>753</v>
      </c>
      <c r="AQ32" s="891"/>
      <c r="AR32" s="891"/>
      <c r="AS32" s="891"/>
      <c r="AT32" s="891"/>
      <c r="AU32" s="891">
        <v>139</v>
      </c>
      <c r="AV32" s="891"/>
      <c r="AW32" s="891"/>
      <c r="AX32" s="891"/>
      <c r="AY32" s="891"/>
      <c r="AZ32" s="892"/>
      <c r="BA32" s="892"/>
      <c r="BB32" s="892"/>
      <c r="BC32" s="892"/>
      <c r="BD32" s="892"/>
      <c r="BE32" s="888" t="s">
        <v>394</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395</v>
      </c>
      <c r="C33" s="816"/>
      <c r="D33" s="816"/>
      <c r="E33" s="816"/>
      <c r="F33" s="816"/>
      <c r="G33" s="816"/>
      <c r="H33" s="816"/>
      <c r="I33" s="816"/>
      <c r="J33" s="816"/>
      <c r="K33" s="816"/>
      <c r="L33" s="816"/>
      <c r="M33" s="816"/>
      <c r="N33" s="816"/>
      <c r="O33" s="816"/>
      <c r="P33" s="817"/>
      <c r="Q33" s="818">
        <v>65</v>
      </c>
      <c r="R33" s="819"/>
      <c r="S33" s="819"/>
      <c r="T33" s="819"/>
      <c r="U33" s="819"/>
      <c r="V33" s="819">
        <v>63</v>
      </c>
      <c r="W33" s="819"/>
      <c r="X33" s="819"/>
      <c r="Y33" s="819"/>
      <c r="Z33" s="819"/>
      <c r="AA33" s="819">
        <v>2</v>
      </c>
      <c r="AB33" s="819"/>
      <c r="AC33" s="819"/>
      <c r="AD33" s="819"/>
      <c r="AE33" s="820"/>
      <c r="AF33" s="821">
        <v>2</v>
      </c>
      <c r="AG33" s="822"/>
      <c r="AH33" s="822"/>
      <c r="AI33" s="822"/>
      <c r="AJ33" s="823"/>
      <c r="AK33" s="890">
        <v>17</v>
      </c>
      <c r="AL33" s="891"/>
      <c r="AM33" s="891"/>
      <c r="AN33" s="891"/>
      <c r="AO33" s="891"/>
      <c r="AP33" s="891">
        <v>176</v>
      </c>
      <c r="AQ33" s="891"/>
      <c r="AR33" s="891"/>
      <c r="AS33" s="891"/>
      <c r="AT33" s="891"/>
      <c r="AU33" s="891">
        <v>101</v>
      </c>
      <c r="AV33" s="891"/>
      <c r="AW33" s="891"/>
      <c r="AX33" s="891"/>
      <c r="AY33" s="891"/>
      <c r="AZ33" s="892"/>
      <c r="BA33" s="892"/>
      <c r="BB33" s="892"/>
      <c r="BC33" s="892"/>
      <c r="BD33" s="892"/>
      <c r="BE33" s="888" t="s">
        <v>396</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397</v>
      </c>
      <c r="C34" s="816"/>
      <c r="D34" s="816"/>
      <c r="E34" s="816"/>
      <c r="F34" s="816"/>
      <c r="G34" s="816"/>
      <c r="H34" s="816"/>
      <c r="I34" s="816"/>
      <c r="J34" s="816"/>
      <c r="K34" s="816"/>
      <c r="L34" s="816"/>
      <c r="M34" s="816"/>
      <c r="N34" s="816"/>
      <c r="O34" s="816"/>
      <c r="P34" s="817"/>
      <c r="Q34" s="818">
        <v>493</v>
      </c>
      <c r="R34" s="819"/>
      <c r="S34" s="819"/>
      <c r="T34" s="819"/>
      <c r="U34" s="819"/>
      <c r="V34" s="819">
        <v>468</v>
      </c>
      <c r="W34" s="819"/>
      <c r="X34" s="819"/>
      <c r="Y34" s="819"/>
      <c r="Z34" s="819"/>
      <c r="AA34" s="819">
        <v>25</v>
      </c>
      <c r="AB34" s="819"/>
      <c r="AC34" s="819"/>
      <c r="AD34" s="819"/>
      <c r="AE34" s="820"/>
      <c r="AF34" s="821">
        <v>25</v>
      </c>
      <c r="AG34" s="822"/>
      <c r="AH34" s="822"/>
      <c r="AI34" s="822"/>
      <c r="AJ34" s="823"/>
      <c r="AK34" s="890">
        <v>223</v>
      </c>
      <c r="AL34" s="891"/>
      <c r="AM34" s="891"/>
      <c r="AN34" s="891"/>
      <c r="AO34" s="891"/>
      <c r="AP34" s="891">
        <v>2781</v>
      </c>
      <c r="AQ34" s="891"/>
      <c r="AR34" s="891"/>
      <c r="AS34" s="891"/>
      <c r="AT34" s="891"/>
      <c r="AU34" s="891">
        <v>2664</v>
      </c>
      <c r="AV34" s="891"/>
      <c r="AW34" s="891"/>
      <c r="AX34" s="891"/>
      <c r="AY34" s="891"/>
      <c r="AZ34" s="892"/>
      <c r="BA34" s="892"/>
      <c r="BB34" s="892"/>
      <c r="BC34" s="892"/>
      <c r="BD34" s="892"/>
      <c r="BE34" s="888" t="s">
        <v>398</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399</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377</v>
      </c>
      <c r="B63" s="850" t="s">
        <v>400</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235</v>
      </c>
      <c r="AG63" s="902"/>
      <c r="AH63" s="902"/>
      <c r="AI63" s="902"/>
      <c r="AJ63" s="903"/>
      <c r="AK63" s="904"/>
      <c r="AL63" s="899"/>
      <c r="AM63" s="899"/>
      <c r="AN63" s="899"/>
      <c r="AO63" s="899"/>
      <c r="AP63" s="902">
        <v>3719</v>
      </c>
      <c r="AQ63" s="902"/>
      <c r="AR63" s="902"/>
      <c r="AS63" s="902"/>
      <c r="AT63" s="902"/>
      <c r="AU63" s="902">
        <v>2906</v>
      </c>
      <c r="AV63" s="902"/>
      <c r="AW63" s="902"/>
      <c r="AX63" s="902"/>
      <c r="AY63" s="902"/>
      <c r="AZ63" s="906"/>
      <c r="BA63" s="906"/>
      <c r="BB63" s="906"/>
      <c r="BC63" s="906"/>
      <c r="BD63" s="906"/>
      <c r="BE63" s="907"/>
      <c r="BF63" s="907"/>
      <c r="BG63" s="907"/>
      <c r="BH63" s="907"/>
      <c r="BI63" s="908"/>
      <c r="BJ63" s="909" t="s">
        <v>123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402</v>
      </c>
      <c r="B66" s="801"/>
      <c r="C66" s="801"/>
      <c r="D66" s="801"/>
      <c r="E66" s="801"/>
      <c r="F66" s="801"/>
      <c r="G66" s="801"/>
      <c r="H66" s="801"/>
      <c r="I66" s="801"/>
      <c r="J66" s="801"/>
      <c r="K66" s="801"/>
      <c r="L66" s="801"/>
      <c r="M66" s="801"/>
      <c r="N66" s="801"/>
      <c r="O66" s="801"/>
      <c r="P66" s="802"/>
      <c r="Q66" s="777" t="s">
        <v>381</v>
      </c>
      <c r="R66" s="778"/>
      <c r="S66" s="778"/>
      <c r="T66" s="778"/>
      <c r="U66" s="779"/>
      <c r="V66" s="777" t="s">
        <v>382</v>
      </c>
      <c r="W66" s="778"/>
      <c r="X66" s="778"/>
      <c r="Y66" s="778"/>
      <c r="Z66" s="779"/>
      <c r="AA66" s="777" t="s">
        <v>403</v>
      </c>
      <c r="AB66" s="778"/>
      <c r="AC66" s="778"/>
      <c r="AD66" s="778"/>
      <c r="AE66" s="779"/>
      <c r="AF66" s="912" t="s">
        <v>384</v>
      </c>
      <c r="AG66" s="873"/>
      <c r="AH66" s="873"/>
      <c r="AI66" s="873"/>
      <c r="AJ66" s="913"/>
      <c r="AK66" s="777" t="s">
        <v>385</v>
      </c>
      <c r="AL66" s="801"/>
      <c r="AM66" s="801"/>
      <c r="AN66" s="801"/>
      <c r="AO66" s="802"/>
      <c r="AP66" s="777" t="s">
        <v>386</v>
      </c>
      <c r="AQ66" s="778"/>
      <c r="AR66" s="778"/>
      <c r="AS66" s="778"/>
      <c r="AT66" s="779"/>
      <c r="AU66" s="777" t="s">
        <v>404</v>
      </c>
      <c r="AV66" s="778"/>
      <c r="AW66" s="778"/>
      <c r="AX66" s="778"/>
      <c r="AY66" s="779"/>
      <c r="AZ66" s="777" t="s">
        <v>364</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556</v>
      </c>
      <c r="C68" s="930"/>
      <c r="D68" s="930"/>
      <c r="E68" s="930"/>
      <c r="F68" s="930"/>
      <c r="G68" s="930"/>
      <c r="H68" s="930"/>
      <c r="I68" s="930"/>
      <c r="J68" s="930"/>
      <c r="K68" s="930"/>
      <c r="L68" s="930"/>
      <c r="M68" s="930"/>
      <c r="N68" s="930"/>
      <c r="O68" s="930"/>
      <c r="P68" s="931"/>
      <c r="Q68" s="932">
        <v>592</v>
      </c>
      <c r="R68" s="926"/>
      <c r="S68" s="926"/>
      <c r="T68" s="926"/>
      <c r="U68" s="926"/>
      <c r="V68" s="926">
        <v>568</v>
      </c>
      <c r="W68" s="926"/>
      <c r="X68" s="926"/>
      <c r="Y68" s="926"/>
      <c r="Z68" s="926"/>
      <c r="AA68" s="926">
        <v>24</v>
      </c>
      <c r="AB68" s="926"/>
      <c r="AC68" s="926"/>
      <c r="AD68" s="926"/>
      <c r="AE68" s="926"/>
      <c r="AF68" s="926">
        <v>24</v>
      </c>
      <c r="AG68" s="926"/>
      <c r="AH68" s="926"/>
      <c r="AI68" s="926"/>
      <c r="AJ68" s="926"/>
      <c r="AK68" s="926" t="s">
        <v>564</v>
      </c>
      <c r="AL68" s="926"/>
      <c r="AM68" s="926"/>
      <c r="AN68" s="926"/>
      <c r="AO68" s="926"/>
      <c r="AP68" s="926">
        <v>361</v>
      </c>
      <c r="AQ68" s="926"/>
      <c r="AR68" s="926"/>
      <c r="AS68" s="926"/>
      <c r="AT68" s="926"/>
      <c r="AU68" s="926">
        <v>84</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557</v>
      </c>
      <c r="C69" s="934"/>
      <c r="D69" s="934"/>
      <c r="E69" s="934"/>
      <c r="F69" s="934"/>
      <c r="G69" s="934"/>
      <c r="H69" s="934"/>
      <c r="I69" s="934"/>
      <c r="J69" s="934"/>
      <c r="K69" s="934"/>
      <c r="L69" s="934"/>
      <c r="M69" s="934"/>
      <c r="N69" s="934"/>
      <c r="O69" s="934"/>
      <c r="P69" s="935"/>
      <c r="Q69" s="936">
        <v>1584</v>
      </c>
      <c r="R69" s="891"/>
      <c r="S69" s="891"/>
      <c r="T69" s="891"/>
      <c r="U69" s="891"/>
      <c r="V69" s="891">
        <v>1545</v>
      </c>
      <c r="W69" s="891"/>
      <c r="X69" s="891"/>
      <c r="Y69" s="891"/>
      <c r="Z69" s="891"/>
      <c r="AA69" s="891">
        <v>39</v>
      </c>
      <c r="AB69" s="891"/>
      <c r="AC69" s="891"/>
      <c r="AD69" s="891"/>
      <c r="AE69" s="891"/>
      <c r="AF69" s="891">
        <v>39</v>
      </c>
      <c r="AG69" s="891"/>
      <c r="AH69" s="891"/>
      <c r="AI69" s="891"/>
      <c r="AJ69" s="891"/>
      <c r="AK69" s="891">
        <v>30</v>
      </c>
      <c r="AL69" s="891"/>
      <c r="AM69" s="891"/>
      <c r="AN69" s="891"/>
      <c r="AO69" s="891"/>
      <c r="AP69" s="891">
        <v>611</v>
      </c>
      <c r="AQ69" s="891"/>
      <c r="AR69" s="891"/>
      <c r="AS69" s="891"/>
      <c r="AT69" s="891"/>
      <c r="AU69" s="891">
        <v>148</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558</v>
      </c>
      <c r="C70" s="934"/>
      <c r="D70" s="934"/>
      <c r="E70" s="934"/>
      <c r="F70" s="934"/>
      <c r="G70" s="934"/>
      <c r="H70" s="934"/>
      <c r="I70" s="934"/>
      <c r="J70" s="934"/>
      <c r="K70" s="934"/>
      <c r="L70" s="934"/>
      <c r="M70" s="934"/>
      <c r="N70" s="934"/>
      <c r="O70" s="934"/>
      <c r="P70" s="935"/>
      <c r="Q70" s="936">
        <v>52</v>
      </c>
      <c r="R70" s="891"/>
      <c r="S70" s="891"/>
      <c r="T70" s="891"/>
      <c r="U70" s="891"/>
      <c r="V70" s="891">
        <v>52</v>
      </c>
      <c r="W70" s="891"/>
      <c r="X70" s="891"/>
      <c r="Y70" s="891"/>
      <c r="Z70" s="891"/>
      <c r="AA70" s="891">
        <v>1</v>
      </c>
      <c r="AB70" s="891"/>
      <c r="AC70" s="891"/>
      <c r="AD70" s="891"/>
      <c r="AE70" s="891"/>
      <c r="AF70" s="891">
        <v>424</v>
      </c>
      <c r="AG70" s="891"/>
      <c r="AH70" s="891"/>
      <c r="AI70" s="891"/>
      <c r="AJ70" s="891"/>
      <c r="AK70" s="891">
        <v>52</v>
      </c>
      <c r="AL70" s="891"/>
      <c r="AM70" s="891"/>
      <c r="AN70" s="891"/>
      <c r="AO70" s="891"/>
      <c r="AP70" s="891" t="s">
        <v>564</v>
      </c>
      <c r="AQ70" s="891"/>
      <c r="AR70" s="891"/>
      <c r="AS70" s="891"/>
      <c r="AT70" s="891"/>
      <c r="AU70" s="891" t="s">
        <v>564</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559</v>
      </c>
      <c r="C71" s="934"/>
      <c r="D71" s="934"/>
      <c r="E71" s="934"/>
      <c r="F71" s="934"/>
      <c r="G71" s="934"/>
      <c r="H71" s="934"/>
      <c r="I71" s="934"/>
      <c r="J71" s="934"/>
      <c r="K71" s="934"/>
      <c r="L71" s="934"/>
      <c r="M71" s="934"/>
      <c r="N71" s="934"/>
      <c r="O71" s="934"/>
      <c r="P71" s="935"/>
      <c r="Q71" s="936">
        <v>92</v>
      </c>
      <c r="R71" s="891"/>
      <c r="S71" s="891"/>
      <c r="T71" s="891"/>
      <c r="U71" s="891"/>
      <c r="V71" s="891">
        <v>85</v>
      </c>
      <c r="W71" s="891"/>
      <c r="X71" s="891"/>
      <c r="Y71" s="891"/>
      <c r="Z71" s="891"/>
      <c r="AA71" s="891">
        <v>7</v>
      </c>
      <c r="AB71" s="891"/>
      <c r="AC71" s="891"/>
      <c r="AD71" s="891"/>
      <c r="AE71" s="891"/>
      <c r="AF71" s="891">
        <v>7</v>
      </c>
      <c r="AG71" s="891"/>
      <c r="AH71" s="891"/>
      <c r="AI71" s="891"/>
      <c r="AJ71" s="891"/>
      <c r="AK71" s="891">
        <v>4</v>
      </c>
      <c r="AL71" s="891"/>
      <c r="AM71" s="891"/>
      <c r="AN71" s="891"/>
      <c r="AO71" s="891"/>
      <c r="AP71" s="891" t="s">
        <v>564</v>
      </c>
      <c r="AQ71" s="891"/>
      <c r="AR71" s="891"/>
      <c r="AS71" s="891"/>
      <c r="AT71" s="891"/>
      <c r="AU71" s="891" t="s">
        <v>564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560</v>
      </c>
      <c r="C72" s="934"/>
      <c r="D72" s="934"/>
      <c r="E72" s="934"/>
      <c r="F72" s="934"/>
      <c r="G72" s="934"/>
      <c r="H72" s="934"/>
      <c r="I72" s="934"/>
      <c r="J72" s="934"/>
      <c r="K72" s="934"/>
      <c r="L72" s="934"/>
      <c r="M72" s="934"/>
      <c r="N72" s="934"/>
      <c r="O72" s="934"/>
      <c r="P72" s="935"/>
      <c r="Q72" s="936">
        <v>233688</v>
      </c>
      <c r="R72" s="891"/>
      <c r="S72" s="891"/>
      <c r="T72" s="891"/>
      <c r="U72" s="891"/>
      <c r="V72" s="891">
        <v>228309</v>
      </c>
      <c r="W72" s="891"/>
      <c r="X72" s="891"/>
      <c r="Y72" s="891"/>
      <c r="Z72" s="891"/>
      <c r="AA72" s="891">
        <v>5379</v>
      </c>
      <c r="AB72" s="891"/>
      <c r="AC72" s="891"/>
      <c r="AD72" s="891"/>
      <c r="AE72" s="891"/>
      <c r="AF72" s="891">
        <v>5379</v>
      </c>
      <c r="AG72" s="891"/>
      <c r="AH72" s="891"/>
      <c r="AI72" s="891"/>
      <c r="AJ72" s="891"/>
      <c r="AK72" s="891">
        <v>1155</v>
      </c>
      <c r="AL72" s="891"/>
      <c r="AM72" s="891"/>
      <c r="AN72" s="891"/>
      <c r="AO72" s="891"/>
      <c r="AP72" s="891" t="s">
        <v>564</v>
      </c>
      <c r="AQ72" s="891"/>
      <c r="AR72" s="891"/>
      <c r="AS72" s="891"/>
      <c r="AT72" s="891"/>
      <c r="AU72" s="891" t="s">
        <v>564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561</v>
      </c>
      <c r="C73" s="934"/>
      <c r="D73" s="934"/>
      <c r="E73" s="934"/>
      <c r="F73" s="934"/>
      <c r="G73" s="934"/>
      <c r="H73" s="934"/>
      <c r="I73" s="934"/>
      <c r="J73" s="934"/>
      <c r="K73" s="934"/>
      <c r="L73" s="934"/>
      <c r="M73" s="934"/>
      <c r="N73" s="934"/>
      <c r="O73" s="934"/>
      <c r="P73" s="935"/>
      <c r="Q73" s="936">
        <v>6126</v>
      </c>
      <c r="R73" s="891"/>
      <c r="S73" s="891"/>
      <c r="T73" s="891"/>
      <c r="U73" s="891"/>
      <c r="V73" s="891">
        <v>5420</v>
      </c>
      <c r="W73" s="891"/>
      <c r="X73" s="891"/>
      <c r="Y73" s="891"/>
      <c r="Z73" s="891"/>
      <c r="AA73" s="891">
        <v>706</v>
      </c>
      <c r="AB73" s="891"/>
      <c r="AC73" s="891"/>
      <c r="AD73" s="891"/>
      <c r="AE73" s="891"/>
      <c r="AF73" s="891">
        <v>706</v>
      </c>
      <c r="AG73" s="891"/>
      <c r="AH73" s="891"/>
      <c r="AI73" s="891"/>
      <c r="AJ73" s="891"/>
      <c r="AK73" s="891" t="s">
        <v>564</v>
      </c>
      <c r="AL73" s="891"/>
      <c r="AM73" s="891"/>
      <c r="AN73" s="891"/>
      <c r="AO73" s="891"/>
      <c r="AP73" s="891" t="s">
        <v>564</v>
      </c>
      <c r="AQ73" s="891"/>
      <c r="AR73" s="891"/>
      <c r="AS73" s="891"/>
      <c r="AT73" s="891"/>
      <c r="AU73" s="891" t="s">
        <v>564</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562</v>
      </c>
      <c r="C74" s="934"/>
      <c r="D74" s="934"/>
      <c r="E74" s="934"/>
      <c r="F74" s="934"/>
      <c r="G74" s="934"/>
      <c r="H74" s="934"/>
      <c r="I74" s="934"/>
      <c r="J74" s="934"/>
      <c r="K74" s="934"/>
      <c r="L74" s="934"/>
      <c r="M74" s="934"/>
      <c r="N74" s="934"/>
      <c r="O74" s="934"/>
      <c r="P74" s="935"/>
      <c r="Q74" s="936">
        <v>151</v>
      </c>
      <c r="R74" s="891"/>
      <c r="S74" s="891"/>
      <c r="T74" s="891"/>
      <c r="U74" s="891"/>
      <c r="V74" s="891">
        <v>124</v>
      </c>
      <c r="W74" s="891"/>
      <c r="X74" s="891"/>
      <c r="Y74" s="891"/>
      <c r="Z74" s="891"/>
      <c r="AA74" s="891">
        <v>26</v>
      </c>
      <c r="AB74" s="891"/>
      <c r="AC74" s="891"/>
      <c r="AD74" s="891"/>
      <c r="AE74" s="891"/>
      <c r="AF74" s="891">
        <v>26</v>
      </c>
      <c r="AG74" s="891"/>
      <c r="AH74" s="891"/>
      <c r="AI74" s="891"/>
      <c r="AJ74" s="891"/>
      <c r="AK74" s="891">
        <v>6</v>
      </c>
      <c r="AL74" s="891"/>
      <c r="AM74" s="891"/>
      <c r="AN74" s="891"/>
      <c r="AO74" s="891"/>
      <c r="AP74" s="891" t="s">
        <v>564</v>
      </c>
      <c r="AQ74" s="891"/>
      <c r="AR74" s="891"/>
      <c r="AS74" s="891"/>
      <c r="AT74" s="891"/>
      <c r="AU74" s="891" t="s">
        <v>564</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563</v>
      </c>
      <c r="C75" s="934"/>
      <c r="D75" s="934"/>
      <c r="E75" s="934"/>
      <c r="F75" s="934"/>
      <c r="G75" s="934"/>
      <c r="H75" s="934"/>
      <c r="I75" s="934"/>
      <c r="J75" s="934"/>
      <c r="K75" s="934"/>
      <c r="L75" s="934"/>
      <c r="M75" s="934"/>
      <c r="N75" s="934"/>
      <c r="O75" s="934"/>
      <c r="P75" s="935"/>
      <c r="Q75" s="939">
        <v>1</v>
      </c>
      <c r="R75" s="940"/>
      <c r="S75" s="940"/>
      <c r="T75" s="940"/>
      <c r="U75" s="890"/>
      <c r="V75" s="941">
        <v>1</v>
      </c>
      <c r="W75" s="940"/>
      <c r="X75" s="940"/>
      <c r="Y75" s="940"/>
      <c r="Z75" s="890"/>
      <c r="AA75" s="941">
        <v>0</v>
      </c>
      <c r="AB75" s="940"/>
      <c r="AC75" s="940"/>
      <c r="AD75" s="940"/>
      <c r="AE75" s="890"/>
      <c r="AF75" s="941">
        <v>0</v>
      </c>
      <c r="AG75" s="940"/>
      <c r="AH75" s="940"/>
      <c r="AI75" s="940"/>
      <c r="AJ75" s="890"/>
      <c r="AK75" s="941" t="s">
        <v>564</v>
      </c>
      <c r="AL75" s="940"/>
      <c r="AM75" s="940"/>
      <c r="AN75" s="940"/>
      <c r="AO75" s="890"/>
      <c r="AP75" s="941" t="s">
        <v>564</v>
      </c>
      <c r="AQ75" s="940"/>
      <c r="AR75" s="940"/>
      <c r="AS75" s="940"/>
      <c r="AT75" s="890"/>
      <c r="AU75" s="941" t="s">
        <v>564</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377</v>
      </c>
      <c r="B88" s="850" t="s">
        <v>405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6606</v>
      </c>
      <c r="AG88" s="902"/>
      <c r="AH88" s="902"/>
      <c r="AI88" s="902"/>
      <c r="AJ88" s="902"/>
      <c r="AK88" s="899"/>
      <c r="AL88" s="899"/>
      <c r="AM88" s="899"/>
      <c r="AN88" s="899"/>
      <c r="AO88" s="899"/>
      <c r="AP88" s="902">
        <v>972</v>
      </c>
      <c r="AQ88" s="902"/>
      <c r="AR88" s="902"/>
      <c r="AS88" s="902"/>
      <c r="AT88" s="902"/>
      <c r="AU88" s="902">
        <v>232</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377</v>
      </c>
      <c r="BR102" s="850" t="s">
        <v>406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407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408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411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413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414</v>
      </c>
      <c r="AB109" s="955"/>
      <c r="AC109" s="955"/>
      <c r="AD109" s="955"/>
      <c r="AE109" s="956"/>
      <c r="AF109" s="954" t="s">
        <v>296</v>
      </c>
      <c r="AG109" s="955"/>
      <c r="AH109" s="955"/>
      <c r="AI109" s="955"/>
      <c r="AJ109" s="956"/>
      <c r="AK109" s="954" t="s">
        <v>295</v>
      </c>
      <c r="AL109" s="955"/>
      <c r="AM109" s="955"/>
      <c r="AN109" s="955"/>
      <c r="AO109" s="956"/>
      <c r="AP109" s="954" t="s">
        <v>415</v>
      </c>
      <c r="AQ109" s="955"/>
      <c r="AR109" s="955"/>
      <c r="AS109" s="955"/>
      <c r="AT109" s="957"/>
      <c r="AU109" s="974" t="s">
        <v>413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414</v>
      </c>
      <c r="BR109" s="955"/>
      <c r="BS109" s="955"/>
      <c r="BT109" s="955"/>
      <c r="BU109" s="956"/>
      <c r="BV109" s="954" t="s">
        <v>296</v>
      </c>
      <c r="BW109" s="955"/>
      <c r="BX109" s="955"/>
      <c r="BY109" s="955"/>
      <c r="BZ109" s="956"/>
      <c r="CA109" s="954" t="s">
        <v>295</v>
      </c>
      <c r="CB109" s="955"/>
      <c r="CC109" s="955"/>
      <c r="CD109" s="955"/>
      <c r="CE109" s="956"/>
      <c r="CF109" s="975" t="s">
        <v>415</v>
      </c>
      <c r="CG109" s="975"/>
      <c r="CH109" s="975"/>
      <c r="CI109" s="975"/>
      <c r="CJ109" s="975"/>
      <c r="CK109" s="954" t="s">
        <v>416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414</v>
      </c>
      <c r="DH109" s="955"/>
      <c r="DI109" s="955"/>
      <c r="DJ109" s="955"/>
      <c r="DK109" s="956"/>
      <c r="DL109" s="954" t="s">
        <v>296</v>
      </c>
      <c r="DM109" s="955"/>
      <c r="DN109" s="955"/>
      <c r="DO109" s="955"/>
      <c r="DP109" s="956"/>
      <c r="DQ109" s="954" t="s">
        <v>295</v>
      </c>
      <c r="DR109" s="955"/>
      <c r="DS109" s="955"/>
      <c r="DT109" s="955"/>
      <c r="DU109" s="956"/>
      <c r="DV109" s="954" t="s">
        <v>415</v>
      </c>
      <c r="DW109" s="955"/>
      <c r="DX109" s="955"/>
      <c r="DY109" s="955"/>
      <c r="DZ109" s="957"/>
    </row>
    <row r="110" spans="1:131" s="226" customFormat="1" ht="26.25" customHeight="1" x14ac:dyDescent="0.15">
      <c r="A110" s="958" t="s">
        <v>417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1089145</v>
      </c>
      <c r="AB110" s="962"/>
      <c r="AC110" s="962"/>
      <c r="AD110" s="962"/>
      <c r="AE110" s="963"/>
      <c r="AF110" s="964">
        <v>1088628</v>
      </c>
      <c r="AG110" s="962"/>
      <c r="AH110" s="962"/>
      <c r="AI110" s="962"/>
      <c r="AJ110" s="963"/>
      <c r="AK110" s="964">
        <v>1067870</v>
      </c>
      <c r="AL110" s="962"/>
      <c r="AM110" s="962"/>
      <c r="AN110" s="962"/>
      <c r="AO110" s="963"/>
      <c r="AP110" s="965">
        <v>23.4</v>
      </c>
      <c r="AQ110" s="966"/>
      <c r="AR110" s="966"/>
      <c r="AS110" s="966"/>
      <c r="AT110" s="967"/>
      <c r="AU110" s="968" t="s">
        <v>67</v>
      </c>
      <c r="AV110" s="969"/>
      <c r="AW110" s="969"/>
      <c r="AX110" s="969"/>
      <c r="AY110" s="969"/>
      <c r="AZ110" s="1010" t="s">
        <v>418</v>
      </c>
      <c r="BA110" s="959"/>
      <c r="BB110" s="959"/>
      <c r="BC110" s="959"/>
      <c r="BD110" s="959"/>
      <c r="BE110" s="959"/>
      <c r="BF110" s="959"/>
      <c r="BG110" s="959"/>
      <c r="BH110" s="959"/>
      <c r="BI110" s="959"/>
      <c r="BJ110" s="959"/>
      <c r="BK110" s="959"/>
      <c r="BL110" s="959"/>
      <c r="BM110" s="959"/>
      <c r="BN110" s="959"/>
      <c r="BO110" s="959"/>
      <c r="BP110" s="960"/>
      <c r="BQ110" s="996">
        <v>10487492</v>
      </c>
      <c r="BR110" s="997"/>
      <c r="BS110" s="997"/>
      <c r="BT110" s="997"/>
      <c r="BU110" s="997"/>
      <c r="BV110" s="997">
        <v>10203149</v>
      </c>
      <c r="BW110" s="997"/>
      <c r="BX110" s="997"/>
      <c r="BY110" s="997"/>
      <c r="BZ110" s="997"/>
      <c r="CA110" s="997">
        <v>10505283</v>
      </c>
      <c r="CB110" s="997"/>
      <c r="CC110" s="997"/>
      <c r="CD110" s="997"/>
      <c r="CE110" s="997"/>
      <c r="CF110" s="1011">
        <v>230.5</v>
      </c>
      <c r="CG110" s="1012"/>
      <c r="CH110" s="1012"/>
      <c r="CI110" s="1012"/>
      <c r="CJ110" s="1012"/>
      <c r="CK110" s="1013" t="s">
        <v>419</v>
      </c>
      <c r="CL110" s="1014"/>
      <c r="CM110" s="993" t="s">
        <v>420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421</v>
      </c>
      <c r="DH110" s="997"/>
      <c r="DI110" s="997"/>
      <c r="DJ110" s="997"/>
      <c r="DK110" s="997"/>
      <c r="DL110" s="997" t="s">
        <v>123</v>
      </c>
      <c r="DM110" s="997"/>
      <c r="DN110" s="997"/>
      <c r="DO110" s="997"/>
      <c r="DP110" s="997"/>
      <c r="DQ110" s="997" t="s">
        <v>422</v>
      </c>
      <c r="DR110" s="997"/>
      <c r="DS110" s="997"/>
      <c r="DT110" s="997"/>
      <c r="DU110" s="997"/>
      <c r="DV110" s="998" t="s">
        <v>422</v>
      </c>
      <c r="DW110" s="998"/>
      <c r="DX110" s="998"/>
      <c r="DY110" s="998"/>
      <c r="DZ110" s="999"/>
    </row>
    <row r="111" spans="1:131" s="226" customFormat="1" ht="26.25" customHeight="1" x14ac:dyDescent="0.15">
      <c r="A111" s="1000" t="s">
        <v>423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421</v>
      </c>
      <c r="AB111" s="1004"/>
      <c r="AC111" s="1004"/>
      <c r="AD111" s="1004"/>
      <c r="AE111" s="1005"/>
      <c r="AF111" s="1006" t="s">
        <v>123</v>
      </c>
      <c r="AG111" s="1004"/>
      <c r="AH111" s="1004"/>
      <c r="AI111" s="1004"/>
      <c r="AJ111" s="1005"/>
      <c r="AK111" s="1006" t="s">
        <v>123</v>
      </c>
      <c r="AL111" s="1004"/>
      <c r="AM111" s="1004"/>
      <c r="AN111" s="1004"/>
      <c r="AO111" s="1005"/>
      <c r="AP111" s="1007" t="s">
        <v>422</v>
      </c>
      <c r="AQ111" s="1008"/>
      <c r="AR111" s="1008"/>
      <c r="AS111" s="1008"/>
      <c r="AT111" s="1009"/>
      <c r="AU111" s="970"/>
      <c r="AV111" s="971"/>
      <c r="AW111" s="971"/>
      <c r="AX111" s="971"/>
      <c r="AY111" s="971"/>
      <c r="AZ111" s="1019" t="s">
        <v>424</v>
      </c>
      <c r="BA111" s="1020"/>
      <c r="BB111" s="1020"/>
      <c r="BC111" s="1020"/>
      <c r="BD111" s="1020"/>
      <c r="BE111" s="1020"/>
      <c r="BF111" s="1020"/>
      <c r="BG111" s="1020"/>
      <c r="BH111" s="1020"/>
      <c r="BI111" s="1020"/>
      <c r="BJ111" s="1020"/>
      <c r="BK111" s="1020"/>
      <c r="BL111" s="1020"/>
      <c r="BM111" s="1020"/>
      <c r="BN111" s="1020"/>
      <c r="BO111" s="1020"/>
      <c r="BP111" s="1021"/>
      <c r="BQ111" s="989">
        <v>196961</v>
      </c>
      <c r="BR111" s="990"/>
      <c r="BS111" s="990"/>
      <c r="BT111" s="990"/>
      <c r="BU111" s="990"/>
      <c r="BV111" s="990">
        <v>149551</v>
      </c>
      <c r="BW111" s="990"/>
      <c r="BX111" s="990"/>
      <c r="BY111" s="990"/>
      <c r="BZ111" s="990"/>
      <c r="CA111" s="990">
        <v>100941</v>
      </c>
      <c r="CB111" s="990"/>
      <c r="CC111" s="990"/>
      <c r="CD111" s="990"/>
      <c r="CE111" s="990"/>
      <c r="CF111" s="984">
        <v>2.2000000000000002</v>
      </c>
      <c r="CG111" s="985"/>
      <c r="CH111" s="985"/>
      <c r="CI111" s="985"/>
      <c r="CJ111" s="985"/>
      <c r="CK111" s="1015"/>
      <c r="CL111" s="1016"/>
      <c r="CM111" s="986" t="s">
        <v>425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123</v>
      </c>
      <c r="DH111" s="990"/>
      <c r="DI111" s="990"/>
      <c r="DJ111" s="990"/>
      <c r="DK111" s="990"/>
      <c r="DL111" s="990" t="s">
        <v>123</v>
      </c>
      <c r="DM111" s="990"/>
      <c r="DN111" s="990"/>
      <c r="DO111" s="990"/>
      <c r="DP111" s="990"/>
      <c r="DQ111" s="990" t="s">
        <v>422</v>
      </c>
      <c r="DR111" s="990"/>
      <c r="DS111" s="990"/>
      <c r="DT111" s="990"/>
      <c r="DU111" s="990"/>
      <c r="DV111" s="991" t="s">
        <v>422</v>
      </c>
      <c r="DW111" s="991"/>
      <c r="DX111" s="991"/>
      <c r="DY111" s="991"/>
      <c r="DZ111" s="992"/>
    </row>
    <row r="112" spans="1:131" s="226" customFormat="1" ht="26.25" customHeight="1" x14ac:dyDescent="0.15">
      <c r="A112" s="1022" t="s">
        <v>426</v>
      </c>
      <c r="B112" s="1023"/>
      <c r="C112" s="1020" t="s">
        <v>427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123</v>
      </c>
      <c r="AB112" s="1029"/>
      <c r="AC112" s="1029"/>
      <c r="AD112" s="1029"/>
      <c r="AE112" s="1030"/>
      <c r="AF112" s="1031" t="s">
        <v>123</v>
      </c>
      <c r="AG112" s="1029"/>
      <c r="AH112" s="1029"/>
      <c r="AI112" s="1029"/>
      <c r="AJ112" s="1030"/>
      <c r="AK112" s="1031" t="s">
        <v>123</v>
      </c>
      <c r="AL112" s="1029"/>
      <c r="AM112" s="1029"/>
      <c r="AN112" s="1029"/>
      <c r="AO112" s="1030"/>
      <c r="AP112" s="1032" t="s">
        <v>422</v>
      </c>
      <c r="AQ112" s="1033"/>
      <c r="AR112" s="1033"/>
      <c r="AS112" s="1033"/>
      <c r="AT112" s="1034"/>
      <c r="AU112" s="970"/>
      <c r="AV112" s="971"/>
      <c r="AW112" s="971"/>
      <c r="AX112" s="971"/>
      <c r="AY112" s="971"/>
      <c r="AZ112" s="1019" t="s">
        <v>428</v>
      </c>
      <c r="BA112" s="1020"/>
      <c r="BB112" s="1020"/>
      <c r="BC112" s="1020"/>
      <c r="BD112" s="1020"/>
      <c r="BE112" s="1020"/>
      <c r="BF112" s="1020"/>
      <c r="BG112" s="1020"/>
      <c r="BH112" s="1020"/>
      <c r="BI112" s="1020"/>
      <c r="BJ112" s="1020"/>
      <c r="BK112" s="1020"/>
      <c r="BL112" s="1020"/>
      <c r="BM112" s="1020"/>
      <c r="BN112" s="1020"/>
      <c r="BO112" s="1020"/>
      <c r="BP112" s="1021"/>
      <c r="BQ112" s="989">
        <v>2831345</v>
      </c>
      <c r="BR112" s="990"/>
      <c r="BS112" s="990"/>
      <c r="BT112" s="990"/>
      <c r="BU112" s="990"/>
      <c r="BV112" s="990">
        <v>2849803</v>
      </c>
      <c r="BW112" s="990"/>
      <c r="BX112" s="990"/>
      <c r="BY112" s="990"/>
      <c r="BZ112" s="990"/>
      <c r="CA112" s="990">
        <v>2905638</v>
      </c>
      <c r="CB112" s="990"/>
      <c r="CC112" s="990"/>
      <c r="CD112" s="990"/>
      <c r="CE112" s="990"/>
      <c r="CF112" s="984">
        <v>63.8</v>
      </c>
      <c r="CG112" s="985"/>
      <c r="CH112" s="985"/>
      <c r="CI112" s="985"/>
      <c r="CJ112" s="985"/>
      <c r="CK112" s="1015"/>
      <c r="CL112" s="1016"/>
      <c r="CM112" s="986" t="s">
        <v>429</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421</v>
      </c>
      <c r="DH112" s="990"/>
      <c r="DI112" s="990"/>
      <c r="DJ112" s="990"/>
      <c r="DK112" s="990"/>
      <c r="DL112" s="990" t="s">
        <v>123</v>
      </c>
      <c r="DM112" s="990"/>
      <c r="DN112" s="990"/>
      <c r="DO112" s="990"/>
      <c r="DP112" s="990"/>
      <c r="DQ112" s="990" t="s">
        <v>123</v>
      </c>
      <c r="DR112" s="990"/>
      <c r="DS112" s="990"/>
      <c r="DT112" s="990"/>
      <c r="DU112" s="990"/>
      <c r="DV112" s="991" t="s">
        <v>422</v>
      </c>
      <c r="DW112" s="991"/>
      <c r="DX112" s="991"/>
      <c r="DY112" s="991"/>
      <c r="DZ112" s="992"/>
    </row>
    <row r="113" spans="1:130" s="226" customFormat="1" ht="26.25" customHeight="1" x14ac:dyDescent="0.15">
      <c r="A113" s="1024"/>
      <c r="B113" s="1025"/>
      <c r="C113" s="1020" t="s">
        <v>430</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178159</v>
      </c>
      <c r="AB113" s="1004"/>
      <c r="AC113" s="1004"/>
      <c r="AD113" s="1004"/>
      <c r="AE113" s="1005"/>
      <c r="AF113" s="1006">
        <v>187853</v>
      </c>
      <c r="AG113" s="1004"/>
      <c r="AH113" s="1004"/>
      <c r="AI113" s="1004"/>
      <c r="AJ113" s="1005"/>
      <c r="AK113" s="1006">
        <v>209041</v>
      </c>
      <c r="AL113" s="1004"/>
      <c r="AM113" s="1004"/>
      <c r="AN113" s="1004"/>
      <c r="AO113" s="1005"/>
      <c r="AP113" s="1007">
        <v>4.5999999999999996</v>
      </c>
      <c r="AQ113" s="1008"/>
      <c r="AR113" s="1008"/>
      <c r="AS113" s="1008"/>
      <c r="AT113" s="1009"/>
      <c r="AU113" s="970"/>
      <c r="AV113" s="971"/>
      <c r="AW113" s="971"/>
      <c r="AX113" s="971"/>
      <c r="AY113" s="971"/>
      <c r="AZ113" s="1019" t="s">
        <v>431</v>
      </c>
      <c r="BA113" s="1020"/>
      <c r="BB113" s="1020"/>
      <c r="BC113" s="1020"/>
      <c r="BD113" s="1020"/>
      <c r="BE113" s="1020"/>
      <c r="BF113" s="1020"/>
      <c r="BG113" s="1020"/>
      <c r="BH113" s="1020"/>
      <c r="BI113" s="1020"/>
      <c r="BJ113" s="1020"/>
      <c r="BK113" s="1020"/>
      <c r="BL113" s="1020"/>
      <c r="BM113" s="1020"/>
      <c r="BN113" s="1020"/>
      <c r="BO113" s="1020"/>
      <c r="BP113" s="1021"/>
      <c r="BQ113" s="989">
        <v>325342</v>
      </c>
      <c r="BR113" s="990"/>
      <c r="BS113" s="990"/>
      <c r="BT113" s="990"/>
      <c r="BU113" s="990"/>
      <c r="BV113" s="990">
        <v>277387</v>
      </c>
      <c r="BW113" s="990"/>
      <c r="BX113" s="990"/>
      <c r="BY113" s="990"/>
      <c r="BZ113" s="990"/>
      <c r="CA113" s="990">
        <v>232120</v>
      </c>
      <c r="CB113" s="990"/>
      <c r="CC113" s="990"/>
      <c r="CD113" s="990"/>
      <c r="CE113" s="990"/>
      <c r="CF113" s="984">
        <v>5.0999999999999996</v>
      </c>
      <c r="CG113" s="985"/>
      <c r="CH113" s="985"/>
      <c r="CI113" s="985"/>
      <c r="CJ113" s="985"/>
      <c r="CK113" s="1015"/>
      <c r="CL113" s="1016"/>
      <c r="CM113" s="986" t="s">
        <v>432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196961</v>
      </c>
      <c r="DH113" s="1029"/>
      <c r="DI113" s="1029"/>
      <c r="DJ113" s="1029"/>
      <c r="DK113" s="1030"/>
      <c r="DL113" s="1031">
        <v>149551</v>
      </c>
      <c r="DM113" s="1029"/>
      <c r="DN113" s="1029"/>
      <c r="DO113" s="1029"/>
      <c r="DP113" s="1030"/>
      <c r="DQ113" s="1031">
        <v>100941</v>
      </c>
      <c r="DR113" s="1029"/>
      <c r="DS113" s="1029"/>
      <c r="DT113" s="1029"/>
      <c r="DU113" s="1030"/>
      <c r="DV113" s="1032">
        <v>2.2000000000000002</v>
      </c>
      <c r="DW113" s="1033"/>
      <c r="DX113" s="1033"/>
      <c r="DY113" s="1033"/>
      <c r="DZ113" s="1034"/>
    </row>
    <row r="114" spans="1:130" s="226" customFormat="1" ht="26.25" customHeight="1" x14ac:dyDescent="0.15">
      <c r="A114" s="1024"/>
      <c r="B114" s="1025"/>
      <c r="C114" s="1020" t="s">
        <v>433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51731</v>
      </c>
      <c r="AB114" s="1029"/>
      <c r="AC114" s="1029"/>
      <c r="AD114" s="1029"/>
      <c r="AE114" s="1030"/>
      <c r="AF114" s="1031">
        <v>38921</v>
      </c>
      <c r="AG114" s="1029"/>
      <c r="AH114" s="1029"/>
      <c r="AI114" s="1029"/>
      <c r="AJ114" s="1030"/>
      <c r="AK114" s="1031">
        <v>40305</v>
      </c>
      <c r="AL114" s="1029"/>
      <c r="AM114" s="1029"/>
      <c r="AN114" s="1029"/>
      <c r="AO114" s="1030"/>
      <c r="AP114" s="1032">
        <v>0.9</v>
      </c>
      <c r="AQ114" s="1033"/>
      <c r="AR114" s="1033"/>
      <c r="AS114" s="1033"/>
      <c r="AT114" s="1034"/>
      <c r="AU114" s="970"/>
      <c r="AV114" s="971"/>
      <c r="AW114" s="971"/>
      <c r="AX114" s="971"/>
      <c r="AY114" s="971"/>
      <c r="AZ114" s="1019" t="s">
        <v>434</v>
      </c>
      <c r="BA114" s="1020"/>
      <c r="BB114" s="1020"/>
      <c r="BC114" s="1020"/>
      <c r="BD114" s="1020"/>
      <c r="BE114" s="1020"/>
      <c r="BF114" s="1020"/>
      <c r="BG114" s="1020"/>
      <c r="BH114" s="1020"/>
      <c r="BI114" s="1020"/>
      <c r="BJ114" s="1020"/>
      <c r="BK114" s="1020"/>
      <c r="BL114" s="1020"/>
      <c r="BM114" s="1020"/>
      <c r="BN114" s="1020"/>
      <c r="BO114" s="1020"/>
      <c r="BP114" s="1021"/>
      <c r="BQ114" s="989">
        <v>2321374</v>
      </c>
      <c r="BR114" s="990"/>
      <c r="BS114" s="990"/>
      <c r="BT114" s="990"/>
      <c r="BU114" s="990"/>
      <c r="BV114" s="990">
        <v>2279053</v>
      </c>
      <c r="BW114" s="990"/>
      <c r="BX114" s="990"/>
      <c r="BY114" s="990"/>
      <c r="BZ114" s="990"/>
      <c r="CA114" s="990">
        <v>2222342</v>
      </c>
      <c r="CB114" s="990"/>
      <c r="CC114" s="990"/>
      <c r="CD114" s="990"/>
      <c r="CE114" s="990"/>
      <c r="CF114" s="984">
        <v>48.8</v>
      </c>
      <c r="CG114" s="985"/>
      <c r="CH114" s="985"/>
      <c r="CI114" s="985"/>
      <c r="CJ114" s="985"/>
      <c r="CK114" s="1015"/>
      <c r="CL114" s="1016"/>
      <c r="CM114" s="986" t="s">
        <v>435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123</v>
      </c>
      <c r="DH114" s="1029"/>
      <c r="DI114" s="1029"/>
      <c r="DJ114" s="1029"/>
      <c r="DK114" s="1030"/>
      <c r="DL114" s="1031" t="s">
        <v>422</v>
      </c>
      <c r="DM114" s="1029"/>
      <c r="DN114" s="1029"/>
      <c r="DO114" s="1029"/>
      <c r="DP114" s="1030"/>
      <c r="DQ114" s="1031" t="s">
        <v>123</v>
      </c>
      <c r="DR114" s="1029"/>
      <c r="DS114" s="1029"/>
      <c r="DT114" s="1029"/>
      <c r="DU114" s="1030"/>
      <c r="DV114" s="1032" t="s">
        <v>422</v>
      </c>
      <c r="DW114" s="1033"/>
      <c r="DX114" s="1033"/>
      <c r="DY114" s="1033"/>
      <c r="DZ114" s="1034"/>
    </row>
    <row r="115" spans="1:130" s="226" customFormat="1" ht="26.25" customHeight="1" x14ac:dyDescent="0.15">
      <c r="A115" s="1024"/>
      <c r="B115" s="1025"/>
      <c r="C115" s="1020" t="s">
        <v>436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52394</v>
      </c>
      <c r="AB115" s="1004"/>
      <c r="AC115" s="1004"/>
      <c r="AD115" s="1004"/>
      <c r="AE115" s="1005"/>
      <c r="AF115" s="1006">
        <v>52394</v>
      </c>
      <c r="AG115" s="1004"/>
      <c r="AH115" s="1004"/>
      <c r="AI115" s="1004"/>
      <c r="AJ115" s="1005"/>
      <c r="AK115" s="1006">
        <v>52394</v>
      </c>
      <c r="AL115" s="1004"/>
      <c r="AM115" s="1004"/>
      <c r="AN115" s="1004"/>
      <c r="AO115" s="1005"/>
      <c r="AP115" s="1007">
        <v>1.1000000000000001</v>
      </c>
      <c r="AQ115" s="1008"/>
      <c r="AR115" s="1008"/>
      <c r="AS115" s="1008"/>
      <c r="AT115" s="1009"/>
      <c r="AU115" s="970"/>
      <c r="AV115" s="971"/>
      <c r="AW115" s="971"/>
      <c r="AX115" s="971"/>
      <c r="AY115" s="971"/>
      <c r="AZ115" s="1019" t="s">
        <v>437</v>
      </c>
      <c r="BA115" s="1020"/>
      <c r="BB115" s="1020"/>
      <c r="BC115" s="1020"/>
      <c r="BD115" s="1020"/>
      <c r="BE115" s="1020"/>
      <c r="BF115" s="1020"/>
      <c r="BG115" s="1020"/>
      <c r="BH115" s="1020"/>
      <c r="BI115" s="1020"/>
      <c r="BJ115" s="1020"/>
      <c r="BK115" s="1020"/>
      <c r="BL115" s="1020"/>
      <c r="BM115" s="1020"/>
      <c r="BN115" s="1020"/>
      <c r="BO115" s="1020"/>
      <c r="BP115" s="1021"/>
      <c r="BQ115" s="989">
        <v>9471</v>
      </c>
      <c r="BR115" s="990"/>
      <c r="BS115" s="990"/>
      <c r="BT115" s="990"/>
      <c r="BU115" s="990"/>
      <c r="BV115" s="990" t="s">
        <v>123</v>
      </c>
      <c r="BW115" s="990"/>
      <c r="BX115" s="990"/>
      <c r="BY115" s="990"/>
      <c r="BZ115" s="990"/>
      <c r="CA115" s="990">
        <v>1284</v>
      </c>
      <c r="CB115" s="990"/>
      <c r="CC115" s="990"/>
      <c r="CD115" s="990"/>
      <c r="CE115" s="990"/>
      <c r="CF115" s="984">
        <v>0</v>
      </c>
      <c r="CG115" s="985"/>
      <c r="CH115" s="985"/>
      <c r="CI115" s="985"/>
      <c r="CJ115" s="985"/>
      <c r="CK115" s="1015"/>
      <c r="CL115" s="1016"/>
      <c r="CM115" s="1019" t="s">
        <v>438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123</v>
      </c>
      <c r="DH115" s="1029"/>
      <c r="DI115" s="1029"/>
      <c r="DJ115" s="1029"/>
      <c r="DK115" s="1030"/>
      <c r="DL115" s="1031" t="s">
        <v>422</v>
      </c>
      <c r="DM115" s="1029"/>
      <c r="DN115" s="1029"/>
      <c r="DO115" s="1029"/>
      <c r="DP115" s="1030"/>
      <c r="DQ115" s="1031" t="s">
        <v>123</v>
      </c>
      <c r="DR115" s="1029"/>
      <c r="DS115" s="1029"/>
      <c r="DT115" s="1029"/>
      <c r="DU115" s="1030"/>
      <c r="DV115" s="1032" t="s">
        <v>123</v>
      </c>
      <c r="DW115" s="1033"/>
      <c r="DX115" s="1033"/>
      <c r="DY115" s="1033"/>
      <c r="DZ115" s="1034"/>
    </row>
    <row r="116" spans="1:130" s="226" customFormat="1" ht="26.25" customHeight="1" x14ac:dyDescent="0.15">
      <c r="A116" s="1026"/>
      <c r="B116" s="1027"/>
      <c r="C116" s="1035" t="s">
        <v>439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123</v>
      </c>
      <c r="AB116" s="1029"/>
      <c r="AC116" s="1029"/>
      <c r="AD116" s="1029"/>
      <c r="AE116" s="1030"/>
      <c r="AF116" s="1031" t="s">
        <v>123</v>
      </c>
      <c r="AG116" s="1029"/>
      <c r="AH116" s="1029"/>
      <c r="AI116" s="1029"/>
      <c r="AJ116" s="1030"/>
      <c r="AK116" s="1031" t="s">
        <v>123</v>
      </c>
      <c r="AL116" s="1029"/>
      <c r="AM116" s="1029"/>
      <c r="AN116" s="1029"/>
      <c r="AO116" s="1030"/>
      <c r="AP116" s="1032" t="s">
        <v>421</v>
      </c>
      <c r="AQ116" s="1033"/>
      <c r="AR116" s="1033"/>
      <c r="AS116" s="1033"/>
      <c r="AT116" s="1034"/>
      <c r="AU116" s="970"/>
      <c r="AV116" s="971"/>
      <c r="AW116" s="971"/>
      <c r="AX116" s="971"/>
      <c r="AY116" s="971"/>
      <c r="AZ116" s="1037" t="s">
        <v>440</v>
      </c>
      <c r="BA116" s="1038"/>
      <c r="BB116" s="1038"/>
      <c r="BC116" s="1038"/>
      <c r="BD116" s="1038"/>
      <c r="BE116" s="1038"/>
      <c r="BF116" s="1038"/>
      <c r="BG116" s="1038"/>
      <c r="BH116" s="1038"/>
      <c r="BI116" s="1038"/>
      <c r="BJ116" s="1038"/>
      <c r="BK116" s="1038"/>
      <c r="BL116" s="1038"/>
      <c r="BM116" s="1038"/>
      <c r="BN116" s="1038"/>
      <c r="BO116" s="1038"/>
      <c r="BP116" s="1039"/>
      <c r="BQ116" s="989" t="s">
        <v>123</v>
      </c>
      <c r="BR116" s="990"/>
      <c r="BS116" s="990"/>
      <c r="BT116" s="990"/>
      <c r="BU116" s="990"/>
      <c r="BV116" s="990" t="s">
        <v>123</v>
      </c>
      <c r="BW116" s="990"/>
      <c r="BX116" s="990"/>
      <c r="BY116" s="990"/>
      <c r="BZ116" s="990"/>
      <c r="CA116" s="990" t="s">
        <v>123</v>
      </c>
      <c r="CB116" s="990"/>
      <c r="CC116" s="990"/>
      <c r="CD116" s="990"/>
      <c r="CE116" s="990"/>
      <c r="CF116" s="984" t="s">
        <v>123</v>
      </c>
      <c r="CG116" s="985"/>
      <c r="CH116" s="985"/>
      <c r="CI116" s="985"/>
      <c r="CJ116" s="985"/>
      <c r="CK116" s="1015"/>
      <c r="CL116" s="1016"/>
      <c r="CM116" s="986" t="s">
        <v>441</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123</v>
      </c>
      <c r="DH116" s="1029"/>
      <c r="DI116" s="1029"/>
      <c r="DJ116" s="1029"/>
      <c r="DK116" s="1030"/>
      <c r="DL116" s="1031" t="s">
        <v>123</v>
      </c>
      <c r="DM116" s="1029"/>
      <c r="DN116" s="1029"/>
      <c r="DO116" s="1029"/>
      <c r="DP116" s="1030"/>
      <c r="DQ116" s="1031" t="s">
        <v>123</v>
      </c>
      <c r="DR116" s="1029"/>
      <c r="DS116" s="1029"/>
      <c r="DT116" s="1029"/>
      <c r="DU116" s="1030"/>
      <c r="DV116" s="1032" t="s">
        <v>123</v>
      </c>
      <c r="DW116" s="1033"/>
      <c r="DX116" s="1033"/>
      <c r="DY116" s="1033"/>
      <c r="DZ116" s="1034"/>
    </row>
    <row r="117" spans="1:130" s="226" customFormat="1" ht="26.25" customHeight="1" x14ac:dyDescent="0.15">
      <c r="A117" s="974" t="s">
        <v>178</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442</v>
      </c>
      <c r="Z117" s="956"/>
      <c r="AA117" s="1046">
        <v>1371429</v>
      </c>
      <c r="AB117" s="1047"/>
      <c r="AC117" s="1047"/>
      <c r="AD117" s="1047"/>
      <c r="AE117" s="1048"/>
      <c r="AF117" s="1049">
        <v>1367796</v>
      </c>
      <c r="AG117" s="1047"/>
      <c r="AH117" s="1047"/>
      <c r="AI117" s="1047"/>
      <c r="AJ117" s="1048"/>
      <c r="AK117" s="1049">
        <v>1369610</v>
      </c>
      <c r="AL117" s="1047"/>
      <c r="AM117" s="1047"/>
      <c r="AN117" s="1047"/>
      <c r="AO117" s="1048"/>
      <c r="AP117" s="1050"/>
      <c r="AQ117" s="1051"/>
      <c r="AR117" s="1051"/>
      <c r="AS117" s="1051"/>
      <c r="AT117" s="1052"/>
      <c r="AU117" s="970"/>
      <c r="AV117" s="971"/>
      <c r="AW117" s="971"/>
      <c r="AX117" s="971"/>
      <c r="AY117" s="971"/>
      <c r="AZ117" s="1037" t="s">
        <v>443</v>
      </c>
      <c r="BA117" s="1038"/>
      <c r="BB117" s="1038"/>
      <c r="BC117" s="1038"/>
      <c r="BD117" s="1038"/>
      <c r="BE117" s="1038"/>
      <c r="BF117" s="1038"/>
      <c r="BG117" s="1038"/>
      <c r="BH117" s="1038"/>
      <c r="BI117" s="1038"/>
      <c r="BJ117" s="1038"/>
      <c r="BK117" s="1038"/>
      <c r="BL117" s="1038"/>
      <c r="BM117" s="1038"/>
      <c r="BN117" s="1038"/>
      <c r="BO117" s="1038"/>
      <c r="BP117" s="1039"/>
      <c r="BQ117" s="989" t="s">
        <v>422</v>
      </c>
      <c r="BR117" s="990"/>
      <c r="BS117" s="990"/>
      <c r="BT117" s="990"/>
      <c r="BU117" s="990"/>
      <c r="BV117" s="990" t="s">
        <v>422</v>
      </c>
      <c r="BW117" s="990"/>
      <c r="BX117" s="990"/>
      <c r="BY117" s="990"/>
      <c r="BZ117" s="990"/>
      <c r="CA117" s="990" t="s">
        <v>123</v>
      </c>
      <c r="CB117" s="990"/>
      <c r="CC117" s="990"/>
      <c r="CD117" s="990"/>
      <c r="CE117" s="990"/>
      <c r="CF117" s="984" t="s">
        <v>422</v>
      </c>
      <c r="CG117" s="985"/>
      <c r="CH117" s="985"/>
      <c r="CI117" s="985"/>
      <c r="CJ117" s="985"/>
      <c r="CK117" s="1015"/>
      <c r="CL117" s="1016"/>
      <c r="CM117" s="986" t="s">
        <v>444</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422</v>
      </c>
      <c r="DH117" s="1029"/>
      <c r="DI117" s="1029"/>
      <c r="DJ117" s="1029"/>
      <c r="DK117" s="1030"/>
      <c r="DL117" s="1031" t="s">
        <v>422</v>
      </c>
      <c r="DM117" s="1029"/>
      <c r="DN117" s="1029"/>
      <c r="DO117" s="1029"/>
      <c r="DP117" s="1030"/>
      <c r="DQ117" s="1031" t="s">
        <v>422</v>
      </c>
      <c r="DR117" s="1029"/>
      <c r="DS117" s="1029"/>
      <c r="DT117" s="1029"/>
      <c r="DU117" s="1030"/>
      <c r="DV117" s="1032" t="s">
        <v>422</v>
      </c>
      <c r="DW117" s="1033"/>
      <c r="DX117" s="1033"/>
      <c r="DY117" s="1033"/>
      <c r="DZ117" s="1034"/>
    </row>
    <row r="118" spans="1:130" s="226" customFormat="1" ht="26.25" customHeight="1" x14ac:dyDescent="0.15">
      <c r="A118" s="974" t="s">
        <v>416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414</v>
      </c>
      <c r="AB118" s="955"/>
      <c r="AC118" s="955"/>
      <c r="AD118" s="955"/>
      <c r="AE118" s="956"/>
      <c r="AF118" s="954" t="s">
        <v>296</v>
      </c>
      <c r="AG118" s="955"/>
      <c r="AH118" s="955"/>
      <c r="AI118" s="955"/>
      <c r="AJ118" s="956"/>
      <c r="AK118" s="954" t="s">
        <v>295</v>
      </c>
      <c r="AL118" s="955"/>
      <c r="AM118" s="955"/>
      <c r="AN118" s="955"/>
      <c r="AO118" s="956"/>
      <c r="AP118" s="1041" t="s">
        <v>415</v>
      </c>
      <c r="AQ118" s="1042"/>
      <c r="AR118" s="1042"/>
      <c r="AS118" s="1042"/>
      <c r="AT118" s="1043"/>
      <c r="AU118" s="970"/>
      <c r="AV118" s="971"/>
      <c r="AW118" s="971"/>
      <c r="AX118" s="971"/>
      <c r="AY118" s="971"/>
      <c r="AZ118" s="1044" t="s">
        <v>445</v>
      </c>
      <c r="BA118" s="1035"/>
      <c r="BB118" s="1035"/>
      <c r="BC118" s="1035"/>
      <c r="BD118" s="1035"/>
      <c r="BE118" s="1035"/>
      <c r="BF118" s="1035"/>
      <c r="BG118" s="1035"/>
      <c r="BH118" s="1035"/>
      <c r="BI118" s="1035"/>
      <c r="BJ118" s="1035"/>
      <c r="BK118" s="1035"/>
      <c r="BL118" s="1035"/>
      <c r="BM118" s="1035"/>
      <c r="BN118" s="1035"/>
      <c r="BO118" s="1035"/>
      <c r="BP118" s="1036"/>
      <c r="BQ118" s="1067" t="s">
        <v>123</v>
      </c>
      <c r="BR118" s="1068"/>
      <c r="BS118" s="1068"/>
      <c r="BT118" s="1068"/>
      <c r="BU118" s="1068"/>
      <c r="BV118" s="1068" t="s">
        <v>422</v>
      </c>
      <c r="BW118" s="1068"/>
      <c r="BX118" s="1068"/>
      <c r="BY118" s="1068"/>
      <c r="BZ118" s="1068"/>
      <c r="CA118" s="1068" t="s">
        <v>422</v>
      </c>
      <c r="CB118" s="1068"/>
      <c r="CC118" s="1068"/>
      <c r="CD118" s="1068"/>
      <c r="CE118" s="1068"/>
      <c r="CF118" s="984" t="s">
        <v>422</v>
      </c>
      <c r="CG118" s="985"/>
      <c r="CH118" s="985"/>
      <c r="CI118" s="985"/>
      <c r="CJ118" s="985"/>
      <c r="CK118" s="1015"/>
      <c r="CL118" s="1016"/>
      <c r="CM118" s="986" t="s">
        <v>446</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422</v>
      </c>
      <c r="DH118" s="1029"/>
      <c r="DI118" s="1029"/>
      <c r="DJ118" s="1029"/>
      <c r="DK118" s="1030"/>
      <c r="DL118" s="1031" t="s">
        <v>123</v>
      </c>
      <c r="DM118" s="1029"/>
      <c r="DN118" s="1029"/>
      <c r="DO118" s="1029"/>
      <c r="DP118" s="1030"/>
      <c r="DQ118" s="1031" t="s">
        <v>123</v>
      </c>
      <c r="DR118" s="1029"/>
      <c r="DS118" s="1029"/>
      <c r="DT118" s="1029"/>
      <c r="DU118" s="1030"/>
      <c r="DV118" s="1032" t="s">
        <v>123</v>
      </c>
      <c r="DW118" s="1033"/>
      <c r="DX118" s="1033"/>
      <c r="DY118" s="1033"/>
      <c r="DZ118" s="1034"/>
    </row>
    <row r="119" spans="1:130" s="226" customFormat="1" ht="26.25" customHeight="1" x14ac:dyDescent="0.15">
      <c r="A119" s="1128" t="s">
        <v>419</v>
      </c>
      <c r="B119" s="1014"/>
      <c r="C119" s="993" t="s">
        <v>420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422</v>
      </c>
      <c r="AB119" s="962"/>
      <c r="AC119" s="962"/>
      <c r="AD119" s="962"/>
      <c r="AE119" s="963"/>
      <c r="AF119" s="964" t="s">
        <v>422</v>
      </c>
      <c r="AG119" s="962"/>
      <c r="AH119" s="962"/>
      <c r="AI119" s="962"/>
      <c r="AJ119" s="963"/>
      <c r="AK119" s="964" t="s">
        <v>123</v>
      </c>
      <c r="AL119" s="962"/>
      <c r="AM119" s="962"/>
      <c r="AN119" s="962"/>
      <c r="AO119" s="963"/>
      <c r="AP119" s="965" t="s">
        <v>123</v>
      </c>
      <c r="AQ119" s="966"/>
      <c r="AR119" s="966"/>
      <c r="AS119" s="966"/>
      <c r="AT119" s="967"/>
      <c r="AU119" s="972"/>
      <c r="AV119" s="973"/>
      <c r="AW119" s="973"/>
      <c r="AX119" s="973"/>
      <c r="AY119" s="973"/>
      <c r="AZ119" s="257" t="s">
        <v>178</v>
      </c>
      <c r="BA119" s="257"/>
      <c r="BB119" s="257"/>
      <c r="BC119" s="257"/>
      <c r="BD119" s="257"/>
      <c r="BE119" s="257"/>
      <c r="BF119" s="257"/>
      <c r="BG119" s="257"/>
      <c r="BH119" s="257"/>
      <c r="BI119" s="257"/>
      <c r="BJ119" s="257"/>
      <c r="BK119" s="257"/>
      <c r="BL119" s="257"/>
      <c r="BM119" s="257"/>
      <c r="BN119" s="257"/>
      <c r="BO119" s="1045" t="s">
        <v>447</v>
      </c>
      <c r="BP119" s="1076"/>
      <c r="BQ119" s="1067">
        <v>16171985</v>
      </c>
      <c r="BR119" s="1068"/>
      <c r="BS119" s="1068"/>
      <c r="BT119" s="1068"/>
      <c r="BU119" s="1068"/>
      <c r="BV119" s="1068">
        <v>15758943</v>
      </c>
      <c r="BW119" s="1068"/>
      <c r="BX119" s="1068"/>
      <c r="BY119" s="1068"/>
      <c r="BZ119" s="1068"/>
      <c r="CA119" s="1068">
        <v>15967608</v>
      </c>
      <c r="CB119" s="1068"/>
      <c r="CC119" s="1068"/>
      <c r="CD119" s="1068"/>
      <c r="CE119" s="1068"/>
      <c r="CF119" s="1069"/>
      <c r="CG119" s="1070"/>
      <c r="CH119" s="1070"/>
      <c r="CI119" s="1070"/>
      <c r="CJ119" s="1071"/>
      <c r="CK119" s="1017"/>
      <c r="CL119" s="1018"/>
      <c r="CM119" s="1072" t="s">
        <v>448</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123</v>
      </c>
      <c r="DH119" s="1054"/>
      <c r="DI119" s="1054"/>
      <c r="DJ119" s="1054"/>
      <c r="DK119" s="1055"/>
      <c r="DL119" s="1053" t="s">
        <v>123</v>
      </c>
      <c r="DM119" s="1054"/>
      <c r="DN119" s="1054"/>
      <c r="DO119" s="1054"/>
      <c r="DP119" s="1055"/>
      <c r="DQ119" s="1053" t="s">
        <v>123</v>
      </c>
      <c r="DR119" s="1054"/>
      <c r="DS119" s="1054"/>
      <c r="DT119" s="1054"/>
      <c r="DU119" s="1055"/>
      <c r="DV119" s="1056" t="s">
        <v>123</v>
      </c>
      <c r="DW119" s="1057"/>
      <c r="DX119" s="1057"/>
      <c r="DY119" s="1057"/>
      <c r="DZ119" s="1058"/>
    </row>
    <row r="120" spans="1:130" s="226" customFormat="1" ht="26.25" customHeight="1" x14ac:dyDescent="0.15">
      <c r="A120" s="1129"/>
      <c r="B120" s="1016"/>
      <c r="C120" s="986" t="s">
        <v>425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123</v>
      </c>
      <c r="AB120" s="1029"/>
      <c r="AC120" s="1029"/>
      <c r="AD120" s="1029"/>
      <c r="AE120" s="1030"/>
      <c r="AF120" s="1031" t="s">
        <v>123</v>
      </c>
      <c r="AG120" s="1029"/>
      <c r="AH120" s="1029"/>
      <c r="AI120" s="1029"/>
      <c r="AJ120" s="1030"/>
      <c r="AK120" s="1031" t="s">
        <v>123</v>
      </c>
      <c r="AL120" s="1029"/>
      <c r="AM120" s="1029"/>
      <c r="AN120" s="1029"/>
      <c r="AO120" s="1030"/>
      <c r="AP120" s="1032" t="s">
        <v>123</v>
      </c>
      <c r="AQ120" s="1033"/>
      <c r="AR120" s="1033"/>
      <c r="AS120" s="1033"/>
      <c r="AT120" s="1034"/>
      <c r="AU120" s="1059" t="s">
        <v>449</v>
      </c>
      <c r="AV120" s="1060"/>
      <c r="AW120" s="1060"/>
      <c r="AX120" s="1060"/>
      <c r="AY120" s="1061"/>
      <c r="AZ120" s="1010" t="s">
        <v>450</v>
      </c>
      <c r="BA120" s="959"/>
      <c r="BB120" s="959"/>
      <c r="BC120" s="959"/>
      <c r="BD120" s="959"/>
      <c r="BE120" s="959"/>
      <c r="BF120" s="959"/>
      <c r="BG120" s="959"/>
      <c r="BH120" s="959"/>
      <c r="BI120" s="959"/>
      <c r="BJ120" s="959"/>
      <c r="BK120" s="959"/>
      <c r="BL120" s="959"/>
      <c r="BM120" s="959"/>
      <c r="BN120" s="959"/>
      <c r="BO120" s="959"/>
      <c r="BP120" s="960"/>
      <c r="BQ120" s="996">
        <v>3987988</v>
      </c>
      <c r="BR120" s="997"/>
      <c r="BS120" s="997"/>
      <c r="BT120" s="997"/>
      <c r="BU120" s="997"/>
      <c r="BV120" s="997">
        <v>4200629</v>
      </c>
      <c r="BW120" s="997"/>
      <c r="BX120" s="997"/>
      <c r="BY120" s="997"/>
      <c r="BZ120" s="997"/>
      <c r="CA120" s="997">
        <v>4389108</v>
      </c>
      <c r="CB120" s="997"/>
      <c r="CC120" s="997"/>
      <c r="CD120" s="997"/>
      <c r="CE120" s="997"/>
      <c r="CF120" s="1011">
        <v>96.3</v>
      </c>
      <c r="CG120" s="1012"/>
      <c r="CH120" s="1012"/>
      <c r="CI120" s="1012"/>
      <c r="CJ120" s="1012"/>
      <c r="CK120" s="1077" t="s">
        <v>451</v>
      </c>
      <c r="CL120" s="1078"/>
      <c r="CM120" s="1078"/>
      <c r="CN120" s="1078"/>
      <c r="CO120" s="1079"/>
      <c r="CP120" s="1085" t="s">
        <v>397</v>
      </c>
      <c r="CQ120" s="1086"/>
      <c r="CR120" s="1086"/>
      <c r="CS120" s="1086"/>
      <c r="CT120" s="1086"/>
      <c r="CU120" s="1086"/>
      <c r="CV120" s="1086"/>
      <c r="CW120" s="1086"/>
      <c r="CX120" s="1086"/>
      <c r="CY120" s="1086"/>
      <c r="CZ120" s="1086"/>
      <c r="DA120" s="1086"/>
      <c r="DB120" s="1086"/>
      <c r="DC120" s="1086"/>
      <c r="DD120" s="1086"/>
      <c r="DE120" s="1086"/>
      <c r="DF120" s="1087"/>
      <c r="DG120" s="996">
        <v>2638704</v>
      </c>
      <c r="DH120" s="997"/>
      <c r="DI120" s="997"/>
      <c r="DJ120" s="997"/>
      <c r="DK120" s="997"/>
      <c r="DL120" s="997">
        <v>2644611</v>
      </c>
      <c r="DM120" s="997"/>
      <c r="DN120" s="997"/>
      <c r="DO120" s="997"/>
      <c r="DP120" s="997"/>
      <c r="DQ120" s="997">
        <v>2664247</v>
      </c>
      <c r="DR120" s="997"/>
      <c r="DS120" s="997"/>
      <c r="DT120" s="997"/>
      <c r="DU120" s="997"/>
      <c r="DV120" s="998">
        <v>58.5</v>
      </c>
      <c r="DW120" s="998"/>
      <c r="DX120" s="998"/>
      <c r="DY120" s="998"/>
      <c r="DZ120" s="999"/>
    </row>
    <row r="121" spans="1:130" s="226" customFormat="1" ht="26.25" customHeight="1" x14ac:dyDescent="0.15">
      <c r="A121" s="1129"/>
      <c r="B121" s="1016"/>
      <c r="C121" s="1037" t="s">
        <v>452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52394</v>
      </c>
      <c r="AB121" s="1029"/>
      <c r="AC121" s="1029"/>
      <c r="AD121" s="1029"/>
      <c r="AE121" s="1030"/>
      <c r="AF121" s="1031">
        <v>52394</v>
      </c>
      <c r="AG121" s="1029"/>
      <c r="AH121" s="1029"/>
      <c r="AI121" s="1029"/>
      <c r="AJ121" s="1030"/>
      <c r="AK121" s="1031">
        <v>52394</v>
      </c>
      <c r="AL121" s="1029"/>
      <c r="AM121" s="1029"/>
      <c r="AN121" s="1029"/>
      <c r="AO121" s="1030"/>
      <c r="AP121" s="1032">
        <v>1.1000000000000001</v>
      </c>
      <c r="AQ121" s="1033"/>
      <c r="AR121" s="1033"/>
      <c r="AS121" s="1033"/>
      <c r="AT121" s="1034"/>
      <c r="AU121" s="1062"/>
      <c r="AV121" s="1063"/>
      <c r="AW121" s="1063"/>
      <c r="AX121" s="1063"/>
      <c r="AY121" s="1064"/>
      <c r="AZ121" s="1019" t="s">
        <v>453</v>
      </c>
      <c r="BA121" s="1020"/>
      <c r="BB121" s="1020"/>
      <c r="BC121" s="1020"/>
      <c r="BD121" s="1020"/>
      <c r="BE121" s="1020"/>
      <c r="BF121" s="1020"/>
      <c r="BG121" s="1020"/>
      <c r="BH121" s="1020"/>
      <c r="BI121" s="1020"/>
      <c r="BJ121" s="1020"/>
      <c r="BK121" s="1020"/>
      <c r="BL121" s="1020"/>
      <c r="BM121" s="1020"/>
      <c r="BN121" s="1020"/>
      <c r="BO121" s="1020"/>
      <c r="BP121" s="1021"/>
      <c r="BQ121" s="989">
        <v>57991</v>
      </c>
      <c r="BR121" s="990"/>
      <c r="BS121" s="990"/>
      <c r="BT121" s="990"/>
      <c r="BU121" s="990"/>
      <c r="BV121" s="990">
        <v>39349</v>
      </c>
      <c r="BW121" s="990"/>
      <c r="BX121" s="990"/>
      <c r="BY121" s="990"/>
      <c r="BZ121" s="990"/>
      <c r="CA121" s="990">
        <v>34602</v>
      </c>
      <c r="CB121" s="990"/>
      <c r="CC121" s="990"/>
      <c r="CD121" s="990"/>
      <c r="CE121" s="990"/>
      <c r="CF121" s="984">
        <v>0.8</v>
      </c>
      <c r="CG121" s="985"/>
      <c r="CH121" s="985"/>
      <c r="CI121" s="985"/>
      <c r="CJ121" s="985"/>
      <c r="CK121" s="1080"/>
      <c r="CL121" s="1081"/>
      <c r="CM121" s="1081"/>
      <c r="CN121" s="1081"/>
      <c r="CO121" s="1082"/>
      <c r="CP121" s="1090" t="s">
        <v>393</v>
      </c>
      <c r="CQ121" s="1091"/>
      <c r="CR121" s="1091"/>
      <c r="CS121" s="1091"/>
      <c r="CT121" s="1091"/>
      <c r="CU121" s="1091"/>
      <c r="CV121" s="1091"/>
      <c r="CW121" s="1091"/>
      <c r="CX121" s="1091"/>
      <c r="CY121" s="1091"/>
      <c r="CZ121" s="1091"/>
      <c r="DA121" s="1091"/>
      <c r="DB121" s="1091"/>
      <c r="DC121" s="1091"/>
      <c r="DD121" s="1091"/>
      <c r="DE121" s="1091"/>
      <c r="DF121" s="1092"/>
      <c r="DG121" s="989">
        <v>103846</v>
      </c>
      <c r="DH121" s="990"/>
      <c r="DI121" s="990"/>
      <c r="DJ121" s="990"/>
      <c r="DK121" s="990"/>
      <c r="DL121" s="990">
        <v>102200</v>
      </c>
      <c r="DM121" s="990"/>
      <c r="DN121" s="990"/>
      <c r="DO121" s="990"/>
      <c r="DP121" s="990"/>
      <c r="DQ121" s="990">
        <v>139379</v>
      </c>
      <c r="DR121" s="990"/>
      <c r="DS121" s="990"/>
      <c r="DT121" s="990"/>
      <c r="DU121" s="990"/>
      <c r="DV121" s="991">
        <v>3.1</v>
      </c>
      <c r="DW121" s="991"/>
      <c r="DX121" s="991"/>
      <c r="DY121" s="991"/>
      <c r="DZ121" s="992"/>
    </row>
    <row r="122" spans="1:130" s="226" customFormat="1" ht="26.25" customHeight="1" x14ac:dyDescent="0.15">
      <c r="A122" s="1129"/>
      <c r="B122" s="1016"/>
      <c r="C122" s="986" t="s">
        <v>435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123</v>
      </c>
      <c r="AB122" s="1029"/>
      <c r="AC122" s="1029"/>
      <c r="AD122" s="1029"/>
      <c r="AE122" s="1030"/>
      <c r="AF122" s="1031" t="s">
        <v>123</v>
      </c>
      <c r="AG122" s="1029"/>
      <c r="AH122" s="1029"/>
      <c r="AI122" s="1029"/>
      <c r="AJ122" s="1030"/>
      <c r="AK122" s="1031" t="s">
        <v>123</v>
      </c>
      <c r="AL122" s="1029"/>
      <c r="AM122" s="1029"/>
      <c r="AN122" s="1029"/>
      <c r="AO122" s="1030"/>
      <c r="AP122" s="1032" t="s">
        <v>123</v>
      </c>
      <c r="AQ122" s="1033"/>
      <c r="AR122" s="1033"/>
      <c r="AS122" s="1033"/>
      <c r="AT122" s="1034"/>
      <c r="AU122" s="1062"/>
      <c r="AV122" s="1063"/>
      <c r="AW122" s="1063"/>
      <c r="AX122" s="1063"/>
      <c r="AY122" s="1064"/>
      <c r="AZ122" s="1044" t="s">
        <v>454</v>
      </c>
      <c r="BA122" s="1035"/>
      <c r="BB122" s="1035"/>
      <c r="BC122" s="1035"/>
      <c r="BD122" s="1035"/>
      <c r="BE122" s="1035"/>
      <c r="BF122" s="1035"/>
      <c r="BG122" s="1035"/>
      <c r="BH122" s="1035"/>
      <c r="BI122" s="1035"/>
      <c r="BJ122" s="1035"/>
      <c r="BK122" s="1035"/>
      <c r="BL122" s="1035"/>
      <c r="BM122" s="1035"/>
      <c r="BN122" s="1035"/>
      <c r="BO122" s="1035"/>
      <c r="BP122" s="1036"/>
      <c r="BQ122" s="1067">
        <v>8965265</v>
      </c>
      <c r="BR122" s="1068"/>
      <c r="BS122" s="1068"/>
      <c r="BT122" s="1068"/>
      <c r="BU122" s="1068"/>
      <c r="BV122" s="1068">
        <v>8807073</v>
      </c>
      <c r="BW122" s="1068"/>
      <c r="BX122" s="1068"/>
      <c r="BY122" s="1068"/>
      <c r="BZ122" s="1068"/>
      <c r="CA122" s="1068">
        <v>9023859</v>
      </c>
      <c r="CB122" s="1068"/>
      <c r="CC122" s="1068"/>
      <c r="CD122" s="1068"/>
      <c r="CE122" s="1068"/>
      <c r="CF122" s="1088">
        <v>198</v>
      </c>
      <c r="CG122" s="1089"/>
      <c r="CH122" s="1089"/>
      <c r="CI122" s="1089"/>
      <c r="CJ122" s="1089"/>
      <c r="CK122" s="1080"/>
      <c r="CL122" s="1081"/>
      <c r="CM122" s="1081"/>
      <c r="CN122" s="1081"/>
      <c r="CO122" s="1082"/>
      <c r="CP122" s="1090" t="s">
        <v>455</v>
      </c>
      <c r="CQ122" s="1091"/>
      <c r="CR122" s="1091"/>
      <c r="CS122" s="1091"/>
      <c r="CT122" s="1091"/>
      <c r="CU122" s="1091"/>
      <c r="CV122" s="1091"/>
      <c r="CW122" s="1091"/>
      <c r="CX122" s="1091"/>
      <c r="CY122" s="1091"/>
      <c r="CZ122" s="1091"/>
      <c r="DA122" s="1091"/>
      <c r="DB122" s="1091"/>
      <c r="DC122" s="1091"/>
      <c r="DD122" s="1091"/>
      <c r="DE122" s="1091"/>
      <c r="DF122" s="1092"/>
      <c r="DG122" s="989">
        <v>87796</v>
      </c>
      <c r="DH122" s="990"/>
      <c r="DI122" s="990"/>
      <c r="DJ122" s="990"/>
      <c r="DK122" s="990"/>
      <c r="DL122" s="990">
        <v>102441</v>
      </c>
      <c r="DM122" s="990"/>
      <c r="DN122" s="990"/>
      <c r="DO122" s="990"/>
      <c r="DP122" s="990"/>
      <c r="DQ122" s="990">
        <v>101430</v>
      </c>
      <c r="DR122" s="990"/>
      <c r="DS122" s="990"/>
      <c r="DT122" s="990"/>
      <c r="DU122" s="990"/>
      <c r="DV122" s="991">
        <v>2.2000000000000002</v>
      </c>
      <c r="DW122" s="991"/>
      <c r="DX122" s="991"/>
      <c r="DY122" s="991"/>
      <c r="DZ122" s="992"/>
    </row>
    <row r="123" spans="1:130" s="226" customFormat="1" ht="26.25" customHeight="1" x14ac:dyDescent="0.15">
      <c r="A123" s="1129"/>
      <c r="B123" s="1016"/>
      <c r="C123" s="986" t="s">
        <v>441</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123</v>
      </c>
      <c r="AB123" s="1029"/>
      <c r="AC123" s="1029"/>
      <c r="AD123" s="1029"/>
      <c r="AE123" s="1030"/>
      <c r="AF123" s="1031" t="s">
        <v>123</v>
      </c>
      <c r="AG123" s="1029"/>
      <c r="AH123" s="1029"/>
      <c r="AI123" s="1029"/>
      <c r="AJ123" s="1030"/>
      <c r="AK123" s="1031" t="s">
        <v>456</v>
      </c>
      <c r="AL123" s="1029"/>
      <c r="AM123" s="1029"/>
      <c r="AN123" s="1029"/>
      <c r="AO123" s="1030"/>
      <c r="AP123" s="1032" t="s">
        <v>123</v>
      </c>
      <c r="AQ123" s="1033"/>
      <c r="AR123" s="1033"/>
      <c r="AS123" s="1033"/>
      <c r="AT123" s="1034"/>
      <c r="AU123" s="1065"/>
      <c r="AV123" s="1066"/>
      <c r="AW123" s="1066"/>
      <c r="AX123" s="1066"/>
      <c r="AY123" s="1066"/>
      <c r="AZ123" s="257" t="s">
        <v>178</v>
      </c>
      <c r="BA123" s="257"/>
      <c r="BB123" s="257"/>
      <c r="BC123" s="257"/>
      <c r="BD123" s="257"/>
      <c r="BE123" s="257"/>
      <c r="BF123" s="257"/>
      <c r="BG123" s="257"/>
      <c r="BH123" s="257"/>
      <c r="BI123" s="257"/>
      <c r="BJ123" s="257"/>
      <c r="BK123" s="257"/>
      <c r="BL123" s="257"/>
      <c r="BM123" s="257"/>
      <c r="BN123" s="257"/>
      <c r="BO123" s="1045" t="s">
        <v>457</v>
      </c>
      <c r="BP123" s="1076"/>
      <c r="BQ123" s="1135">
        <v>13011244</v>
      </c>
      <c r="BR123" s="1136"/>
      <c r="BS123" s="1136"/>
      <c r="BT123" s="1136"/>
      <c r="BU123" s="1136"/>
      <c r="BV123" s="1136">
        <v>13047051</v>
      </c>
      <c r="BW123" s="1136"/>
      <c r="BX123" s="1136"/>
      <c r="BY123" s="1136"/>
      <c r="BZ123" s="1136"/>
      <c r="CA123" s="1136">
        <v>13447569</v>
      </c>
      <c r="CB123" s="1136"/>
      <c r="CC123" s="1136"/>
      <c r="CD123" s="1136"/>
      <c r="CE123" s="1136"/>
      <c r="CF123" s="1069"/>
      <c r="CG123" s="1070"/>
      <c r="CH123" s="1070"/>
      <c r="CI123" s="1070"/>
      <c r="CJ123" s="1071"/>
      <c r="CK123" s="1080"/>
      <c r="CL123" s="1081"/>
      <c r="CM123" s="1081"/>
      <c r="CN123" s="1081"/>
      <c r="CO123" s="1082"/>
      <c r="CP123" s="1090" t="s">
        <v>390</v>
      </c>
      <c r="CQ123" s="1091"/>
      <c r="CR123" s="1091"/>
      <c r="CS123" s="1091"/>
      <c r="CT123" s="1091"/>
      <c r="CU123" s="1091"/>
      <c r="CV123" s="1091"/>
      <c r="CW123" s="1091"/>
      <c r="CX123" s="1091"/>
      <c r="CY123" s="1091"/>
      <c r="CZ123" s="1091"/>
      <c r="DA123" s="1091"/>
      <c r="DB123" s="1091"/>
      <c r="DC123" s="1091"/>
      <c r="DD123" s="1091"/>
      <c r="DE123" s="1091"/>
      <c r="DF123" s="1092"/>
      <c r="DG123" s="1028">
        <v>999</v>
      </c>
      <c r="DH123" s="1029"/>
      <c r="DI123" s="1029"/>
      <c r="DJ123" s="1029"/>
      <c r="DK123" s="1030"/>
      <c r="DL123" s="1031">
        <v>551</v>
      </c>
      <c r="DM123" s="1029"/>
      <c r="DN123" s="1029"/>
      <c r="DO123" s="1029"/>
      <c r="DP123" s="1030"/>
      <c r="DQ123" s="1031">
        <v>582</v>
      </c>
      <c r="DR123" s="1029"/>
      <c r="DS123" s="1029"/>
      <c r="DT123" s="1029"/>
      <c r="DU123" s="1030"/>
      <c r="DV123" s="1032">
        <v>0</v>
      </c>
      <c r="DW123" s="1033"/>
      <c r="DX123" s="1033"/>
      <c r="DY123" s="1033"/>
      <c r="DZ123" s="1034"/>
    </row>
    <row r="124" spans="1:130" s="226" customFormat="1" ht="26.25" customHeight="1" thickBot="1" x14ac:dyDescent="0.2">
      <c r="A124" s="1129"/>
      <c r="B124" s="1016"/>
      <c r="C124" s="986" t="s">
        <v>444</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458</v>
      </c>
      <c r="AB124" s="1029"/>
      <c r="AC124" s="1029"/>
      <c r="AD124" s="1029"/>
      <c r="AE124" s="1030"/>
      <c r="AF124" s="1031" t="s">
        <v>123</v>
      </c>
      <c r="AG124" s="1029"/>
      <c r="AH124" s="1029"/>
      <c r="AI124" s="1029"/>
      <c r="AJ124" s="1030"/>
      <c r="AK124" s="1031" t="s">
        <v>123</v>
      </c>
      <c r="AL124" s="1029"/>
      <c r="AM124" s="1029"/>
      <c r="AN124" s="1029"/>
      <c r="AO124" s="1030"/>
      <c r="AP124" s="1032" t="s">
        <v>123</v>
      </c>
      <c r="AQ124" s="1033"/>
      <c r="AR124" s="1033"/>
      <c r="AS124" s="1033"/>
      <c r="AT124" s="1034"/>
      <c r="AU124" s="1131" t="s">
        <v>459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65.5</v>
      </c>
      <c r="BR124" s="1098"/>
      <c r="BS124" s="1098"/>
      <c r="BT124" s="1098"/>
      <c r="BU124" s="1098"/>
      <c r="BV124" s="1098">
        <v>57.6</v>
      </c>
      <c r="BW124" s="1098"/>
      <c r="BX124" s="1098"/>
      <c r="BY124" s="1098"/>
      <c r="BZ124" s="1098"/>
      <c r="CA124" s="1098">
        <v>55.2</v>
      </c>
      <c r="CB124" s="1098"/>
      <c r="CC124" s="1098"/>
      <c r="CD124" s="1098"/>
      <c r="CE124" s="1098"/>
      <c r="CF124" s="1099"/>
      <c r="CG124" s="1100"/>
      <c r="CH124" s="1100"/>
      <c r="CI124" s="1100"/>
      <c r="CJ124" s="1101"/>
      <c r="CK124" s="1083"/>
      <c r="CL124" s="1083"/>
      <c r="CM124" s="1083"/>
      <c r="CN124" s="1083"/>
      <c r="CO124" s="1084"/>
      <c r="CP124" s="1090" t="s">
        <v>460</v>
      </c>
      <c r="CQ124" s="1091"/>
      <c r="CR124" s="1091"/>
      <c r="CS124" s="1091"/>
      <c r="CT124" s="1091"/>
      <c r="CU124" s="1091"/>
      <c r="CV124" s="1091"/>
      <c r="CW124" s="1091"/>
      <c r="CX124" s="1091"/>
      <c r="CY124" s="1091"/>
      <c r="CZ124" s="1091"/>
      <c r="DA124" s="1091"/>
      <c r="DB124" s="1091"/>
      <c r="DC124" s="1091"/>
      <c r="DD124" s="1091"/>
      <c r="DE124" s="1091"/>
      <c r="DF124" s="1092"/>
      <c r="DG124" s="1075" t="s">
        <v>123</v>
      </c>
      <c r="DH124" s="1054"/>
      <c r="DI124" s="1054"/>
      <c r="DJ124" s="1054"/>
      <c r="DK124" s="1055"/>
      <c r="DL124" s="1053" t="s">
        <v>123</v>
      </c>
      <c r="DM124" s="1054"/>
      <c r="DN124" s="1054"/>
      <c r="DO124" s="1054"/>
      <c r="DP124" s="1055"/>
      <c r="DQ124" s="1053" t="s">
        <v>123</v>
      </c>
      <c r="DR124" s="1054"/>
      <c r="DS124" s="1054"/>
      <c r="DT124" s="1054"/>
      <c r="DU124" s="1055"/>
      <c r="DV124" s="1056" t="s">
        <v>123</v>
      </c>
      <c r="DW124" s="1057"/>
      <c r="DX124" s="1057"/>
      <c r="DY124" s="1057"/>
      <c r="DZ124" s="1058"/>
    </row>
    <row r="125" spans="1:130" s="226" customFormat="1" ht="26.25" customHeight="1" x14ac:dyDescent="0.15">
      <c r="A125" s="1129"/>
      <c r="B125" s="1016"/>
      <c r="C125" s="986" t="s">
        <v>446</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458</v>
      </c>
      <c r="AB125" s="1029"/>
      <c r="AC125" s="1029"/>
      <c r="AD125" s="1029"/>
      <c r="AE125" s="1030"/>
      <c r="AF125" s="1031" t="s">
        <v>123</v>
      </c>
      <c r="AG125" s="1029"/>
      <c r="AH125" s="1029"/>
      <c r="AI125" s="1029"/>
      <c r="AJ125" s="1030"/>
      <c r="AK125" s="1031" t="s">
        <v>123</v>
      </c>
      <c r="AL125" s="1029"/>
      <c r="AM125" s="1029"/>
      <c r="AN125" s="1029"/>
      <c r="AO125" s="1030"/>
      <c r="AP125" s="1032" t="s">
        <v>123</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461</v>
      </c>
      <c r="CL125" s="1078"/>
      <c r="CM125" s="1078"/>
      <c r="CN125" s="1078"/>
      <c r="CO125" s="1079"/>
      <c r="CP125" s="1010" t="s">
        <v>462</v>
      </c>
      <c r="CQ125" s="959"/>
      <c r="CR125" s="959"/>
      <c r="CS125" s="959"/>
      <c r="CT125" s="959"/>
      <c r="CU125" s="959"/>
      <c r="CV125" s="959"/>
      <c r="CW125" s="959"/>
      <c r="CX125" s="959"/>
      <c r="CY125" s="959"/>
      <c r="CZ125" s="959"/>
      <c r="DA125" s="959"/>
      <c r="DB125" s="959"/>
      <c r="DC125" s="959"/>
      <c r="DD125" s="959"/>
      <c r="DE125" s="959"/>
      <c r="DF125" s="960"/>
      <c r="DG125" s="996" t="s">
        <v>123</v>
      </c>
      <c r="DH125" s="997"/>
      <c r="DI125" s="997"/>
      <c r="DJ125" s="997"/>
      <c r="DK125" s="997"/>
      <c r="DL125" s="997" t="s">
        <v>123</v>
      </c>
      <c r="DM125" s="997"/>
      <c r="DN125" s="997"/>
      <c r="DO125" s="997"/>
      <c r="DP125" s="997"/>
      <c r="DQ125" s="997" t="s">
        <v>123</v>
      </c>
      <c r="DR125" s="997"/>
      <c r="DS125" s="997"/>
      <c r="DT125" s="997"/>
      <c r="DU125" s="997"/>
      <c r="DV125" s="998" t="s">
        <v>123</v>
      </c>
      <c r="DW125" s="998"/>
      <c r="DX125" s="998"/>
      <c r="DY125" s="998"/>
      <c r="DZ125" s="999"/>
    </row>
    <row r="126" spans="1:130" s="226" customFormat="1" ht="26.25" customHeight="1" thickBot="1" x14ac:dyDescent="0.2">
      <c r="A126" s="1129"/>
      <c r="B126" s="1016"/>
      <c r="C126" s="986" t="s">
        <v>448</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123</v>
      </c>
      <c r="AB126" s="1029"/>
      <c r="AC126" s="1029"/>
      <c r="AD126" s="1029"/>
      <c r="AE126" s="1030"/>
      <c r="AF126" s="1031" t="s">
        <v>123</v>
      </c>
      <c r="AG126" s="1029"/>
      <c r="AH126" s="1029"/>
      <c r="AI126" s="1029"/>
      <c r="AJ126" s="1030"/>
      <c r="AK126" s="1031" t="s">
        <v>123</v>
      </c>
      <c r="AL126" s="1029"/>
      <c r="AM126" s="1029"/>
      <c r="AN126" s="1029"/>
      <c r="AO126" s="1030"/>
      <c r="AP126" s="1032" t="s">
        <v>458</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463</v>
      </c>
      <c r="CQ126" s="1020"/>
      <c r="CR126" s="1020"/>
      <c r="CS126" s="1020"/>
      <c r="CT126" s="1020"/>
      <c r="CU126" s="1020"/>
      <c r="CV126" s="1020"/>
      <c r="CW126" s="1020"/>
      <c r="CX126" s="1020"/>
      <c r="CY126" s="1020"/>
      <c r="CZ126" s="1020"/>
      <c r="DA126" s="1020"/>
      <c r="DB126" s="1020"/>
      <c r="DC126" s="1020"/>
      <c r="DD126" s="1020"/>
      <c r="DE126" s="1020"/>
      <c r="DF126" s="1021"/>
      <c r="DG126" s="989" t="s">
        <v>123</v>
      </c>
      <c r="DH126" s="990"/>
      <c r="DI126" s="990"/>
      <c r="DJ126" s="990"/>
      <c r="DK126" s="990"/>
      <c r="DL126" s="990" t="s">
        <v>123</v>
      </c>
      <c r="DM126" s="990"/>
      <c r="DN126" s="990"/>
      <c r="DO126" s="990"/>
      <c r="DP126" s="990"/>
      <c r="DQ126" s="990" t="s">
        <v>464</v>
      </c>
      <c r="DR126" s="990"/>
      <c r="DS126" s="990"/>
      <c r="DT126" s="990"/>
      <c r="DU126" s="990"/>
      <c r="DV126" s="991" t="s">
        <v>123</v>
      </c>
      <c r="DW126" s="991"/>
      <c r="DX126" s="991"/>
      <c r="DY126" s="991"/>
      <c r="DZ126" s="992"/>
    </row>
    <row r="127" spans="1:130" s="226" customFormat="1" ht="26.25" customHeight="1" x14ac:dyDescent="0.15">
      <c r="A127" s="1130"/>
      <c r="B127" s="1018"/>
      <c r="C127" s="1072" t="s">
        <v>465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123</v>
      </c>
      <c r="AB127" s="1029"/>
      <c r="AC127" s="1029"/>
      <c r="AD127" s="1029"/>
      <c r="AE127" s="1030"/>
      <c r="AF127" s="1031" t="s">
        <v>123</v>
      </c>
      <c r="AG127" s="1029"/>
      <c r="AH127" s="1029"/>
      <c r="AI127" s="1029"/>
      <c r="AJ127" s="1030"/>
      <c r="AK127" s="1031" t="s">
        <v>123</v>
      </c>
      <c r="AL127" s="1029"/>
      <c r="AM127" s="1029"/>
      <c r="AN127" s="1029"/>
      <c r="AO127" s="1030"/>
      <c r="AP127" s="1032" t="s">
        <v>123</v>
      </c>
      <c r="AQ127" s="1033"/>
      <c r="AR127" s="1033"/>
      <c r="AS127" s="1033"/>
      <c r="AT127" s="1034"/>
      <c r="AU127" s="262"/>
      <c r="AV127" s="262"/>
      <c r="AW127" s="262"/>
      <c r="AX127" s="1102" t="s">
        <v>466</v>
      </c>
      <c r="AY127" s="1103"/>
      <c r="AZ127" s="1103"/>
      <c r="BA127" s="1103"/>
      <c r="BB127" s="1103"/>
      <c r="BC127" s="1103"/>
      <c r="BD127" s="1103"/>
      <c r="BE127" s="1104"/>
      <c r="BF127" s="1105" t="s">
        <v>467</v>
      </c>
      <c r="BG127" s="1103"/>
      <c r="BH127" s="1103"/>
      <c r="BI127" s="1103"/>
      <c r="BJ127" s="1103"/>
      <c r="BK127" s="1103"/>
      <c r="BL127" s="1104"/>
      <c r="BM127" s="1105" t="s">
        <v>468</v>
      </c>
      <c r="BN127" s="1103"/>
      <c r="BO127" s="1103"/>
      <c r="BP127" s="1103"/>
      <c r="BQ127" s="1103"/>
      <c r="BR127" s="1103"/>
      <c r="BS127" s="1104"/>
      <c r="BT127" s="1105" t="s">
        <v>469</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470</v>
      </c>
      <c r="CQ127" s="1020"/>
      <c r="CR127" s="1020"/>
      <c r="CS127" s="1020"/>
      <c r="CT127" s="1020"/>
      <c r="CU127" s="1020"/>
      <c r="CV127" s="1020"/>
      <c r="CW127" s="1020"/>
      <c r="CX127" s="1020"/>
      <c r="CY127" s="1020"/>
      <c r="CZ127" s="1020"/>
      <c r="DA127" s="1020"/>
      <c r="DB127" s="1020"/>
      <c r="DC127" s="1020"/>
      <c r="DD127" s="1020"/>
      <c r="DE127" s="1020"/>
      <c r="DF127" s="1021"/>
      <c r="DG127" s="989" t="s">
        <v>123</v>
      </c>
      <c r="DH127" s="990"/>
      <c r="DI127" s="990"/>
      <c r="DJ127" s="990"/>
      <c r="DK127" s="990"/>
      <c r="DL127" s="990" t="s">
        <v>123</v>
      </c>
      <c r="DM127" s="990"/>
      <c r="DN127" s="990"/>
      <c r="DO127" s="990"/>
      <c r="DP127" s="990"/>
      <c r="DQ127" s="990" t="s">
        <v>123</v>
      </c>
      <c r="DR127" s="990"/>
      <c r="DS127" s="990"/>
      <c r="DT127" s="990"/>
      <c r="DU127" s="990"/>
      <c r="DV127" s="991" t="s">
        <v>123</v>
      </c>
      <c r="DW127" s="991"/>
      <c r="DX127" s="991"/>
      <c r="DY127" s="991"/>
      <c r="DZ127" s="992"/>
    </row>
    <row r="128" spans="1:130" s="226" customFormat="1" ht="26.25" customHeight="1" thickBot="1" x14ac:dyDescent="0.2">
      <c r="A128" s="1113" t="s">
        <v>471</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472</v>
      </c>
      <c r="X128" s="1115"/>
      <c r="Y128" s="1115"/>
      <c r="Z128" s="1116"/>
      <c r="AA128" s="1117">
        <v>2760</v>
      </c>
      <c r="AB128" s="1118"/>
      <c r="AC128" s="1118"/>
      <c r="AD128" s="1118"/>
      <c r="AE128" s="1119"/>
      <c r="AF128" s="1120">
        <v>8546</v>
      </c>
      <c r="AG128" s="1118"/>
      <c r="AH128" s="1118"/>
      <c r="AI128" s="1118"/>
      <c r="AJ128" s="1119"/>
      <c r="AK128" s="1120">
        <v>13648</v>
      </c>
      <c r="AL128" s="1118"/>
      <c r="AM128" s="1118"/>
      <c r="AN128" s="1118"/>
      <c r="AO128" s="1119"/>
      <c r="AP128" s="1121"/>
      <c r="AQ128" s="1122"/>
      <c r="AR128" s="1122"/>
      <c r="AS128" s="1122"/>
      <c r="AT128" s="1123"/>
      <c r="AU128" s="262"/>
      <c r="AV128" s="262"/>
      <c r="AW128" s="262"/>
      <c r="AX128" s="958" t="s">
        <v>473</v>
      </c>
      <c r="AY128" s="959"/>
      <c r="AZ128" s="959"/>
      <c r="BA128" s="959"/>
      <c r="BB128" s="959"/>
      <c r="BC128" s="959"/>
      <c r="BD128" s="959"/>
      <c r="BE128" s="960"/>
      <c r="BF128" s="1124" t="s">
        <v>123</v>
      </c>
      <c r="BG128" s="1125"/>
      <c r="BH128" s="1125"/>
      <c r="BI128" s="1125"/>
      <c r="BJ128" s="1125"/>
      <c r="BK128" s="1125"/>
      <c r="BL128" s="1126"/>
      <c r="BM128" s="1124">
        <v>14.76</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474</v>
      </c>
      <c r="CQ128" s="1107"/>
      <c r="CR128" s="1107"/>
      <c r="CS128" s="1107"/>
      <c r="CT128" s="1107"/>
      <c r="CU128" s="1107"/>
      <c r="CV128" s="1107"/>
      <c r="CW128" s="1107"/>
      <c r="CX128" s="1107"/>
      <c r="CY128" s="1107"/>
      <c r="CZ128" s="1107"/>
      <c r="DA128" s="1107"/>
      <c r="DB128" s="1107"/>
      <c r="DC128" s="1107"/>
      <c r="DD128" s="1107"/>
      <c r="DE128" s="1107"/>
      <c r="DF128" s="1108"/>
      <c r="DG128" s="1109">
        <v>9471</v>
      </c>
      <c r="DH128" s="1110"/>
      <c r="DI128" s="1110"/>
      <c r="DJ128" s="1110"/>
      <c r="DK128" s="1110"/>
      <c r="DL128" s="1110" t="s">
        <v>123</v>
      </c>
      <c r="DM128" s="1110"/>
      <c r="DN128" s="1110"/>
      <c r="DO128" s="1110"/>
      <c r="DP128" s="1110"/>
      <c r="DQ128" s="1110">
        <v>1284</v>
      </c>
      <c r="DR128" s="1110"/>
      <c r="DS128" s="1110"/>
      <c r="DT128" s="1110"/>
      <c r="DU128" s="1110"/>
      <c r="DV128" s="1111">
        <v>0</v>
      </c>
      <c r="DW128" s="1111"/>
      <c r="DX128" s="1111"/>
      <c r="DY128" s="1111"/>
      <c r="DZ128" s="1112"/>
    </row>
    <row r="129" spans="1:131" s="226" customFormat="1" ht="26.25" customHeight="1" x14ac:dyDescent="0.15">
      <c r="A129" s="1000" t="s">
        <v>102</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475</v>
      </c>
      <c r="X129" s="1144"/>
      <c r="Y129" s="1144"/>
      <c r="Z129" s="1145"/>
      <c r="AA129" s="1028">
        <v>5640553</v>
      </c>
      <c r="AB129" s="1029"/>
      <c r="AC129" s="1029"/>
      <c r="AD129" s="1029"/>
      <c r="AE129" s="1030"/>
      <c r="AF129" s="1031">
        <v>5535334</v>
      </c>
      <c r="AG129" s="1029"/>
      <c r="AH129" s="1029"/>
      <c r="AI129" s="1029"/>
      <c r="AJ129" s="1030"/>
      <c r="AK129" s="1031">
        <v>5384106</v>
      </c>
      <c r="AL129" s="1029"/>
      <c r="AM129" s="1029"/>
      <c r="AN129" s="1029"/>
      <c r="AO129" s="1030"/>
      <c r="AP129" s="1146"/>
      <c r="AQ129" s="1147"/>
      <c r="AR129" s="1147"/>
      <c r="AS129" s="1147"/>
      <c r="AT129" s="1148"/>
      <c r="AU129" s="264"/>
      <c r="AV129" s="264"/>
      <c r="AW129" s="264"/>
      <c r="AX129" s="1137" t="s">
        <v>476</v>
      </c>
      <c r="AY129" s="1020"/>
      <c r="AZ129" s="1020"/>
      <c r="BA129" s="1020"/>
      <c r="BB129" s="1020"/>
      <c r="BC129" s="1020"/>
      <c r="BD129" s="1020"/>
      <c r="BE129" s="1021"/>
      <c r="BF129" s="1138" t="s">
        <v>123</v>
      </c>
      <c r="BG129" s="1139"/>
      <c r="BH129" s="1139"/>
      <c r="BI129" s="1139"/>
      <c r="BJ129" s="1139"/>
      <c r="BK129" s="1139"/>
      <c r="BL129" s="1140"/>
      <c r="BM129" s="1138">
        <v>19.760000000000002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477</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478</v>
      </c>
      <c r="X130" s="1144"/>
      <c r="Y130" s="1144"/>
      <c r="Z130" s="1145"/>
      <c r="AA130" s="1028">
        <v>819222</v>
      </c>
      <c r="AB130" s="1029"/>
      <c r="AC130" s="1029"/>
      <c r="AD130" s="1029"/>
      <c r="AE130" s="1030"/>
      <c r="AF130" s="1031">
        <v>829704</v>
      </c>
      <c r="AG130" s="1029"/>
      <c r="AH130" s="1029"/>
      <c r="AI130" s="1029"/>
      <c r="AJ130" s="1030"/>
      <c r="AK130" s="1031">
        <v>826353</v>
      </c>
      <c r="AL130" s="1029"/>
      <c r="AM130" s="1029"/>
      <c r="AN130" s="1029"/>
      <c r="AO130" s="1030"/>
      <c r="AP130" s="1146"/>
      <c r="AQ130" s="1147"/>
      <c r="AR130" s="1147"/>
      <c r="AS130" s="1147"/>
      <c r="AT130" s="1148"/>
      <c r="AU130" s="264"/>
      <c r="AV130" s="264"/>
      <c r="AW130" s="264"/>
      <c r="AX130" s="1137" t="s">
        <v>479</v>
      </c>
      <c r="AY130" s="1020"/>
      <c r="AZ130" s="1020"/>
      <c r="BA130" s="1020"/>
      <c r="BB130" s="1020"/>
      <c r="BC130" s="1020"/>
      <c r="BD130" s="1020"/>
      <c r="BE130" s="1021"/>
      <c r="BF130" s="1174">
        <v>11.4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480</v>
      </c>
      <c r="X131" s="1182"/>
      <c r="Y131" s="1182"/>
      <c r="Z131" s="1183"/>
      <c r="AA131" s="1075">
        <v>4821331</v>
      </c>
      <c r="AB131" s="1054"/>
      <c r="AC131" s="1054"/>
      <c r="AD131" s="1054"/>
      <c r="AE131" s="1055"/>
      <c r="AF131" s="1053">
        <v>4705630</v>
      </c>
      <c r="AG131" s="1054"/>
      <c r="AH131" s="1054"/>
      <c r="AI131" s="1054"/>
      <c r="AJ131" s="1055"/>
      <c r="AK131" s="1053">
        <v>4557753</v>
      </c>
      <c r="AL131" s="1054"/>
      <c r="AM131" s="1054"/>
      <c r="AN131" s="1054"/>
      <c r="AO131" s="1055"/>
      <c r="AP131" s="1184"/>
      <c r="AQ131" s="1185"/>
      <c r="AR131" s="1185"/>
      <c r="AS131" s="1185"/>
      <c r="AT131" s="1186"/>
      <c r="AU131" s="264"/>
      <c r="AV131" s="264"/>
      <c r="AW131" s="264"/>
      <c r="AX131" s="1156" t="s">
        <v>481</v>
      </c>
      <c r="AY131" s="1107"/>
      <c r="AZ131" s="1107"/>
      <c r="BA131" s="1107"/>
      <c r="BB131" s="1107"/>
      <c r="BC131" s="1107"/>
      <c r="BD131" s="1107"/>
      <c r="BE131" s="1108"/>
      <c r="BF131" s="1157">
        <v>55.2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482</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483</v>
      </c>
      <c r="W132" s="1167"/>
      <c r="X132" s="1167"/>
      <c r="Y132" s="1167"/>
      <c r="Z132" s="1168"/>
      <c r="AA132" s="1169">
        <v>11.396168400000001</v>
      </c>
      <c r="AB132" s="1170"/>
      <c r="AC132" s="1170"/>
      <c r="AD132" s="1170"/>
      <c r="AE132" s="1171"/>
      <c r="AF132" s="1172">
        <v>11.253455969999999</v>
      </c>
      <c r="AG132" s="1170"/>
      <c r="AH132" s="1170"/>
      <c r="AI132" s="1170"/>
      <c r="AJ132" s="1171"/>
      <c r="AK132" s="1172">
        <v>11.61995834</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484</v>
      </c>
      <c r="W133" s="1150"/>
      <c r="X133" s="1150"/>
      <c r="Y133" s="1150"/>
      <c r="Z133" s="1151"/>
      <c r="AA133" s="1152">
        <v>12.4</v>
      </c>
      <c r="AB133" s="1153"/>
      <c r="AC133" s="1153"/>
      <c r="AD133" s="1153"/>
      <c r="AE133" s="1154"/>
      <c r="AF133" s="1152">
        <v>11.9</v>
      </c>
      <c r="AG133" s="1153"/>
      <c r="AH133" s="1153"/>
      <c r="AI133" s="1153"/>
      <c r="AJ133" s="1154"/>
      <c r="AK133" s="1152">
        <v>11.4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0WQRBC0+jzeb4tA0S23ohhauf4y0nOl0UYykMnVuhn5scgsU9Vy7zpXI6tqI8Kjo24auCjhqryYJRNHS6pnkUQ==" saltValue="0ynF9yYdl6TUJ6MqaDz8v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485</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L0Bqs7rGPnsvIySyw4IxcscJMqnZ3hSQvqDY2mY3QQdZAHjuqIdsL6m2fpq9vRaFLSvq7YrFcXe3r4AosHebw==" saltValue="UqbT5V6Pa/RNeNBcJV89D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Vw9suTNSz49WDVV6UnvBq60BFBXxd2b0aY8ixixqsMZrxo1+4YK8eL/Dizjl2zkWD8H83R9I5ZpdZ8fuoHl/g==" saltValue="cMIKz475RFXFARy2kj29D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487</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488</v>
      </c>
      <c r="AP7" s="283"/>
      <c r="AQ7" s="284" t="s">
        <v>489</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490</v>
      </c>
      <c r="AQ8" s="290" t="s">
        <v>491</v>
      </c>
      <c r="AR8" s="291" t="s">
        <v>492</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493</v>
      </c>
      <c r="AL9" s="1193"/>
      <c r="AM9" s="1193"/>
      <c r="AN9" s="1194"/>
      <c r="AO9" s="292">
        <v>1473127</v>
      </c>
      <c r="AP9" s="292">
        <v>103610</v>
      </c>
      <c r="AQ9" s="293">
        <v>86936</v>
      </c>
      <c r="AR9" s="294">
        <v>19.2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494</v>
      </c>
      <c r="AL10" s="1193"/>
      <c r="AM10" s="1193"/>
      <c r="AN10" s="1194"/>
      <c r="AO10" s="295">
        <v>80763</v>
      </c>
      <c r="AP10" s="295">
        <v>5680</v>
      </c>
      <c r="AQ10" s="296">
        <v>8644</v>
      </c>
      <c r="AR10" s="297">
        <v>-34.299999999999997</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495</v>
      </c>
      <c r="AL11" s="1193"/>
      <c r="AM11" s="1193"/>
      <c r="AN11" s="1194"/>
      <c r="AO11" s="295">
        <v>273473</v>
      </c>
      <c r="AP11" s="295">
        <v>19234</v>
      </c>
      <c r="AQ11" s="296">
        <v>14102</v>
      </c>
      <c r="AR11" s="297">
        <v>36.4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496</v>
      </c>
      <c r="AL12" s="1193"/>
      <c r="AM12" s="1193"/>
      <c r="AN12" s="1194"/>
      <c r="AO12" s="295">
        <v>300</v>
      </c>
      <c r="AP12" s="295">
        <v>21</v>
      </c>
      <c r="AQ12" s="296">
        <v>665</v>
      </c>
      <c r="AR12" s="297">
        <v>-96.8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497</v>
      </c>
      <c r="AL13" s="1193"/>
      <c r="AM13" s="1193"/>
      <c r="AN13" s="1194"/>
      <c r="AO13" s="295" t="s">
        <v>498</v>
      </c>
      <c r="AP13" s="295" t="s">
        <v>498</v>
      </c>
      <c r="AQ13" s="296" t="s">
        <v>498</v>
      </c>
      <c r="AR13" s="297" t="s">
        <v>498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499</v>
      </c>
      <c r="AL14" s="1193"/>
      <c r="AM14" s="1193"/>
      <c r="AN14" s="1194"/>
      <c r="AO14" s="295">
        <v>66781</v>
      </c>
      <c r="AP14" s="295">
        <v>4697</v>
      </c>
      <c r="AQ14" s="296">
        <v>4315</v>
      </c>
      <c r="AR14" s="297">
        <v>8.9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500</v>
      </c>
      <c r="AL15" s="1193"/>
      <c r="AM15" s="1193"/>
      <c r="AN15" s="1194"/>
      <c r="AO15" s="295">
        <v>91294</v>
      </c>
      <c r="AP15" s="295">
        <v>6421</v>
      </c>
      <c r="AQ15" s="296">
        <v>2138</v>
      </c>
      <c r="AR15" s="297">
        <v>200.3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501</v>
      </c>
      <c r="AL16" s="1196"/>
      <c r="AM16" s="1196"/>
      <c r="AN16" s="1197"/>
      <c r="AO16" s="295">
        <v>-159308</v>
      </c>
      <c r="AP16" s="295">
        <v>-11205</v>
      </c>
      <c r="AQ16" s="296">
        <v>-8691</v>
      </c>
      <c r="AR16" s="297">
        <v>28.9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178</v>
      </c>
      <c r="AL17" s="1196"/>
      <c r="AM17" s="1196"/>
      <c r="AN17" s="1197"/>
      <c r="AO17" s="295">
        <v>1826430</v>
      </c>
      <c r="AP17" s="295">
        <v>128459</v>
      </c>
      <c r="AQ17" s="296">
        <v>108111</v>
      </c>
      <c r="AR17" s="297">
        <v>18.8</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502</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503</v>
      </c>
      <c r="AP20" s="303" t="s">
        <v>504</v>
      </c>
      <c r="AQ20" s="304" t="s">
        <v>505</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506</v>
      </c>
      <c r="AL21" s="1188"/>
      <c r="AM21" s="1188"/>
      <c r="AN21" s="1189"/>
      <c r="AO21" s="307">
        <v>11.89</v>
      </c>
      <c r="AP21" s="308">
        <v>10.32</v>
      </c>
      <c r="AQ21" s="309">
        <v>1.57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507</v>
      </c>
      <c r="AL22" s="1188"/>
      <c r="AM22" s="1188"/>
      <c r="AN22" s="1189"/>
      <c r="AO22" s="312">
        <v>99.5</v>
      </c>
      <c r="AP22" s="313">
        <v>96.5</v>
      </c>
      <c r="AQ22" s="314">
        <v>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509</v>
      </c>
      <c r="AO27" s="273"/>
      <c r="AP27" s="273"/>
      <c r="AQ27" s="273"/>
      <c r="AR27" s="273"/>
      <c r="AS27" s="273"/>
      <c r="AT27" s="273"/>
    </row>
    <row r="28" spans="1:46" ht="17.25" x14ac:dyDescent="0.15">
      <c r="A28" s="274" t="s">
        <v>510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511</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488</v>
      </c>
      <c r="AP30" s="283"/>
      <c r="AQ30" s="284" t="s">
        <v>489</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490</v>
      </c>
      <c r="AQ31" s="290" t="s">
        <v>491</v>
      </c>
      <c r="AR31" s="291" t="s">
        <v>492</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512</v>
      </c>
      <c r="AL32" s="1204"/>
      <c r="AM32" s="1204"/>
      <c r="AN32" s="1205"/>
      <c r="AO32" s="322">
        <v>1067870</v>
      </c>
      <c r="AP32" s="322">
        <v>75107</v>
      </c>
      <c r="AQ32" s="323">
        <v>56558</v>
      </c>
      <c r="AR32" s="324">
        <v>32.799999999999997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513</v>
      </c>
      <c r="AL33" s="1204"/>
      <c r="AM33" s="1204"/>
      <c r="AN33" s="1205"/>
      <c r="AO33" s="322" t="s">
        <v>498</v>
      </c>
      <c r="AP33" s="322" t="s">
        <v>498</v>
      </c>
      <c r="AQ33" s="323" t="s">
        <v>498</v>
      </c>
      <c r="AR33" s="324" t="s">
        <v>498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514</v>
      </c>
      <c r="AL34" s="1204"/>
      <c r="AM34" s="1204"/>
      <c r="AN34" s="1205"/>
      <c r="AO34" s="322" t="s">
        <v>498</v>
      </c>
      <c r="AP34" s="322" t="s">
        <v>498</v>
      </c>
      <c r="AQ34" s="323">
        <v>4</v>
      </c>
      <c r="AR34" s="324" t="s">
        <v>498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515</v>
      </c>
      <c r="AL35" s="1204"/>
      <c r="AM35" s="1204"/>
      <c r="AN35" s="1205"/>
      <c r="AO35" s="322">
        <v>209041</v>
      </c>
      <c r="AP35" s="322">
        <v>14703</v>
      </c>
      <c r="AQ35" s="323">
        <v>21321</v>
      </c>
      <c r="AR35" s="324">
        <v>-31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516</v>
      </c>
      <c r="AL36" s="1204"/>
      <c r="AM36" s="1204"/>
      <c r="AN36" s="1205"/>
      <c r="AO36" s="322">
        <v>40305</v>
      </c>
      <c r="AP36" s="322">
        <v>2835</v>
      </c>
      <c r="AQ36" s="323">
        <v>3744</v>
      </c>
      <c r="AR36" s="324">
        <v>-24.3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517</v>
      </c>
      <c r="AL37" s="1204"/>
      <c r="AM37" s="1204"/>
      <c r="AN37" s="1205"/>
      <c r="AO37" s="322">
        <v>52394</v>
      </c>
      <c r="AP37" s="322">
        <v>3685</v>
      </c>
      <c r="AQ37" s="323">
        <v>1218</v>
      </c>
      <c r="AR37" s="324">
        <v>202.5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518</v>
      </c>
      <c r="AL38" s="1207"/>
      <c r="AM38" s="1207"/>
      <c r="AN38" s="1208"/>
      <c r="AO38" s="325" t="s">
        <v>498</v>
      </c>
      <c r="AP38" s="325" t="s">
        <v>498</v>
      </c>
      <c r="AQ38" s="326">
        <v>4</v>
      </c>
      <c r="AR38" s="314" t="s">
        <v>498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519</v>
      </c>
      <c r="AL39" s="1207"/>
      <c r="AM39" s="1207"/>
      <c r="AN39" s="1208"/>
      <c r="AO39" s="322">
        <v>-13648</v>
      </c>
      <c r="AP39" s="322">
        <v>-960</v>
      </c>
      <c r="AQ39" s="323">
        <v>-1519</v>
      </c>
      <c r="AR39" s="324">
        <v>-36.799999999999997</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520</v>
      </c>
      <c r="AL40" s="1204"/>
      <c r="AM40" s="1204"/>
      <c r="AN40" s="1205"/>
      <c r="AO40" s="322">
        <v>-826353</v>
      </c>
      <c r="AP40" s="322">
        <v>-58120</v>
      </c>
      <c r="AQ40" s="323">
        <v>-54553</v>
      </c>
      <c r="AR40" s="324">
        <v>6.5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290</v>
      </c>
      <c r="AL41" s="1210"/>
      <c r="AM41" s="1210"/>
      <c r="AN41" s="1211"/>
      <c r="AO41" s="322">
        <v>529609</v>
      </c>
      <c r="AP41" s="322">
        <v>37249</v>
      </c>
      <c r="AQ41" s="323">
        <v>26777</v>
      </c>
      <c r="AR41" s="324">
        <v>39.1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521</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523</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488</v>
      </c>
      <c r="AN49" s="1200" t="s">
        <v>524</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525</v>
      </c>
      <c r="AO50" s="339" t="s">
        <v>526</v>
      </c>
      <c r="AP50" s="340" t="s">
        <v>527</v>
      </c>
      <c r="AQ50" s="341" t="s">
        <v>528</v>
      </c>
      <c r="AR50" s="342" t="s">
        <v>529</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530</v>
      </c>
      <c r="AL51" s="335"/>
      <c r="AM51" s="343">
        <v>1495904</v>
      </c>
      <c r="AN51" s="344">
        <v>95959</v>
      </c>
      <c r="AO51" s="345">
        <v>80.7</v>
      </c>
      <c r="AP51" s="346">
        <v>74444</v>
      </c>
      <c r="AQ51" s="347">
        <v>6.6</v>
      </c>
      <c r="AR51" s="348">
        <v>74.099999999999994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531</v>
      </c>
      <c r="AM52" s="351">
        <v>490751</v>
      </c>
      <c r="AN52" s="352">
        <v>31481</v>
      </c>
      <c r="AO52" s="353">
        <v>-1.4</v>
      </c>
      <c r="AP52" s="354">
        <v>34175</v>
      </c>
      <c r="AQ52" s="355">
        <v>4.0999999999999996</v>
      </c>
      <c r="AR52" s="356">
        <v>-5.5</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532</v>
      </c>
      <c r="AL53" s="335"/>
      <c r="AM53" s="343">
        <v>1524005</v>
      </c>
      <c r="AN53" s="344">
        <v>99915</v>
      </c>
      <c r="AO53" s="345">
        <v>4.0999999999999996</v>
      </c>
      <c r="AP53" s="346">
        <v>85205</v>
      </c>
      <c r="AQ53" s="347">
        <v>14.5</v>
      </c>
      <c r="AR53" s="348">
        <v>-10.4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531</v>
      </c>
      <c r="AM54" s="351">
        <v>850470</v>
      </c>
      <c r="AN54" s="352">
        <v>55758</v>
      </c>
      <c r="AO54" s="353">
        <v>77.099999999999994</v>
      </c>
      <c r="AP54" s="354">
        <v>38847</v>
      </c>
      <c r="AQ54" s="355">
        <v>13.7</v>
      </c>
      <c r="AR54" s="356">
        <v>63.4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533</v>
      </c>
      <c r="AL55" s="335"/>
      <c r="AM55" s="343">
        <v>1246813</v>
      </c>
      <c r="AN55" s="344">
        <v>83791</v>
      </c>
      <c r="AO55" s="345">
        <v>-16.100000000000001</v>
      </c>
      <c r="AP55" s="346">
        <v>106092</v>
      </c>
      <c r="AQ55" s="347">
        <v>24.5</v>
      </c>
      <c r="AR55" s="348">
        <v>-40.6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531</v>
      </c>
      <c r="AM56" s="351">
        <v>868223</v>
      </c>
      <c r="AN56" s="352">
        <v>58348</v>
      </c>
      <c r="AO56" s="353">
        <v>4.5999999999999996</v>
      </c>
      <c r="AP56" s="354">
        <v>44299</v>
      </c>
      <c r="AQ56" s="355">
        <v>14</v>
      </c>
      <c r="AR56" s="356">
        <v>-9.4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534</v>
      </c>
      <c r="AL57" s="335"/>
      <c r="AM57" s="343">
        <v>1089895</v>
      </c>
      <c r="AN57" s="344">
        <v>74948</v>
      </c>
      <c r="AO57" s="345">
        <v>-10.6</v>
      </c>
      <c r="AP57" s="346">
        <v>78903</v>
      </c>
      <c r="AQ57" s="347">
        <v>-25.6</v>
      </c>
      <c r="AR57" s="348">
        <v>15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531</v>
      </c>
      <c r="AM58" s="351">
        <v>898953</v>
      </c>
      <c r="AN58" s="352">
        <v>61818</v>
      </c>
      <c r="AO58" s="353">
        <v>5.9</v>
      </c>
      <c r="AP58" s="354">
        <v>49201</v>
      </c>
      <c r="AQ58" s="355">
        <v>11.1</v>
      </c>
      <c r="AR58" s="356">
        <v>-5.2</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535</v>
      </c>
      <c r="AL59" s="335"/>
      <c r="AM59" s="343">
        <v>1618987</v>
      </c>
      <c r="AN59" s="344">
        <v>113869</v>
      </c>
      <c r="AO59" s="345">
        <v>51.9</v>
      </c>
      <c r="AP59" s="346">
        <v>82993</v>
      </c>
      <c r="AQ59" s="347">
        <v>5.2</v>
      </c>
      <c r="AR59" s="348">
        <v>46.7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531</v>
      </c>
      <c r="AM60" s="351">
        <v>1408248</v>
      </c>
      <c r="AN60" s="352">
        <v>99047</v>
      </c>
      <c r="AO60" s="353">
        <v>60.2</v>
      </c>
      <c r="AP60" s="354">
        <v>46787</v>
      </c>
      <c r="AQ60" s="355">
        <v>-4.9000000000000004</v>
      </c>
      <c r="AR60" s="356">
        <v>65.099999999999994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536</v>
      </c>
      <c r="AL61" s="357"/>
      <c r="AM61" s="358">
        <v>1395121</v>
      </c>
      <c r="AN61" s="359">
        <v>93696</v>
      </c>
      <c r="AO61" s="360">
        <v>22</v>
      </c>
      <c r="AP61" s="361">
        <v>85527</v>
      </c>
      <c r="AQ61" s="362">
        <v>5</v>
      </c>
      <c r="AR61" s="348">
        <v>17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531</v>
      </c>
      <c r="AM62" s="351">
        <v>903329</v>
      </c>
      <c r="AN62" s="352">
        <v>61290</v>
      </c>
      <c r="AO62" s="353">
        <v>29.3</v>
      </c>
      <c r="AP62" s="354">
        <v>42662</v>
      </c>
      <c r="AQ62" s="355">
        <v>7.6</v>
      </c>
      <c r="AR62" s="356">
        <v>21.7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ZBud4Xy2anaQbByjn4Anr9ubCD54ALfr6rTy5QdHsv0ob2Gl9z934QcpHy+Zuw+haz8TasIVo69HTQJ1xXMIFw==" saltValue="tbXu8uZKWQofdDuIUWi9S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zshZd991qN5vILfXuTooMZNQ/kbwRVldMmt5VJTERI/4f5se0N35udGJdUfjgqCtRjjuWxBtR0CjwDsa70DnA==" saltValue="z8SI+zKZ9aY/KV8t+sxQD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W/S8H8MHUS82Sjl+tpGBSHmenkjSTh1BHYzCwlQZdg3RbkddX0IkiE1y+NV6zIvlD8Vk1KlOUyHJjTvjq/JeQ==" saltValue="r3M8ubYqa4CahjJMld5Rt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540</v>
      </c>
      <c r="G46" s="8" t="s">
        <v>541</v>
      </c>
      <c r="H46" s="8" t="s">
        <v>542</v>
      </c>
      <c r="I46" s="8" t="s">
        <v>543</v>
      </c>
      <c r="J46" s="9" t="s">
        <v>544</v>
      </c>
    </row>
    <row r="47" spans="2:10" ht="57.75" customHeight="1" x14ac:dyDescent="0.15">
      <c r="B47" s="10"/>
      <c r="C47" s="1212" t="s">
        <v>3</v>
      </c>
      <c r="D47" s="1212"/>
      <c r="E47" s="1213"/>
      <c r="F47" s="11">
        <v>33.24</v>
      </c>
      <c r="G47" s="12">
        <v>33.5</v>
      </c>
      <c r="H47" s="12">
        <v>40.659999999999997</v>
      </c>
      <c r="I47" s="12">
        <v>41.46</v>
      </c>
      <c r="J47" s="13">
        <v>45.91</v>
      </c>
    </row>
    <row r="48" spans="2:10" ht="57.75" customHeight="1" x14ac:dyDescent="0.15">
      <c r="B48" s="14"/>
      <c r="C48" s="1214" t="s">
        <v>4</v>
      </c>
      <c r="D48" s="1214"/>
      <c r="E48" s="1215"/>
      <c r="F48" s="15">
        <v>6.98</v>
      </c>
      <c r="G48" s="16">
        <v>8.08</v>
      </c>
      <c r="H48" s="16">
        <v>7.42</v>
      </c>
      <c r="I48" s="16">
        <v>4.8600000000000003</v>
      </c>
      <c r="J48" s="17">
        <v>4.91</v>
      </c>
    </row>
    <row r="49" spans="2:10" ht="57.75" customHeight="1" thickBot="1" x14ac:dyDescent="0.2">
      <c r="B49" s="18"/>
      <c r="C49" s="1216" t="s">
        <v>5</v>
      </c>
      <c r="D49" s="1216"/>
      <c r="E49" s="1217"/>
      <c r="F49" s="19">
        <v>3.09</v>
      </c>
      <c r="G49" s="20">
        <v>0.63</v>
      </c>
      <c r="H49" s="20">
        <v>7.74</v>
      </c>
      <c r="I49" s="20" t="s">
        <v>545</v>
      </c>
      <c r="J49" s="21">
        <v>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yL0NlqNCY3McpQDgHxz66MuR2kipU+Hxq4ks9ubX3Ppz7/xtz0olfJ2WnvnNAo8rb5eNkcv2LOD87S+1LSKXQQ==" saltValue="61BDic0PWWskZZB4S/UK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2019-03-12T05:49:17Z</cp:lastPrinted>
  <dcterms:created xsi:type="dcterms:W3CDTF">2019-02-14T01:59:31Z</dcterms:created>
  <dcterms:modified xsi:type="dcterms:W3CDTF">2020-03-16T00:10:49Z</dcterms:modified>
  <cp:category/>
</cp:coreProperties>
</file>