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010NJ010174\Desktop\"/>
    </mc:Choice>
  </mc:AlternateContent>
  <bookViews>
    <workbookView xWindow="0" yWindow="0" windowWidth="19200" windowHeight="11025" tabRatio="9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s="1"/>
  <c r="BE34" i="9" l="1"/>
  <c r="BE35" i="9" s="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<sst xmlns="http://schemas.openxmlformats.org/spreadsheetml/2006/main" count="1024" uniqueCount="560">
  <si>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</si>
  <si>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</si>
  <si>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</si>
  <si>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</si>
  <si>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</si>
  <si>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</si>
  <si>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</si>
  <si>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</si>
  <si>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</si>
  <si>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</si>
  <si>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</si>
  <si>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</si>
  <si>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</si>
  <si>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</si>
  <si>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</si>
  <si>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</si>
  <si>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</si>
  <si>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</si>
  <si>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</si>
  <si>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</si>
  <si>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</si>
  <si>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</si>
  <si>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</si>
  <si>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</si>
  <si>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</si>
  <si>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</si>
  <si>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</si>
  <si>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</si>
  <si>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</si>
  <si>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</si>
  <si>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</si>
  <si>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</si>
  <si>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</si>
  <si>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</si>
  <si>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</si>
  <si>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</si>
  <si>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</si>
  <si>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</si>
  <si>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</si>
  <si>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</si>
  <si>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</si>
  <si>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</si>
  <si>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</si>
  <si>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</si>
  <si>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</si>
  <si>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</si>
  <si>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</si>
  <si>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</si>
  <si>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</si>
  <si>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</si>
  <si>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</si>
  <si>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</si>
  <si>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</si>
  <si>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</si>
  <si>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</si>
  <si>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</si>
  <si>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</si>
  <si>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</si>
  <si>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</si>
  <si>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</si>
  <si>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</si>
  <si>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</si>
  <si>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</si>
  <si>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</si>
  <si>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</si>
  <si>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</si>
  <si>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</si>
  <si>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</si>
  <si>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</si>
  <si>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</si>
  <si>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</si>
  <si>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</si>
  <si>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</si>
  <si>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</si>
  <si>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</si>
  <si>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</si>
  <si>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</si>
  <si>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</si>
  <si>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</si>
  <si>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</si>
  <si>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</si>
  <si>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</si>
  <si>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</si>
  <si>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</si>
  <si>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</si>
  <si>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</si>
  <si>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</si>
  <si>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</si>
  <si>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</si>
  <si>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</si>
  <si>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</si>
  <si>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</si>
  <si>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</si>
  <si>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</si>
  <si>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</si>
  <si>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</si>
  <si>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</si>
  <si>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</si>
  <si>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</si>
  <si>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</si>
  <si>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</si>
  <si>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</si>
  <si>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</si>
  <si>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</si>
  <si>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</si>
  <si>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</si>
  <si>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</si>
  <si>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</si>
  <si>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</si>
  <si>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</si>
  <si>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</si>
  <si>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</si>
  <si>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</si>
  <si>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</si>
  <si>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</si>
  <si>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</si>
  <si>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</si>
  <si>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</si>
  <si>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</si>
  <si>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</si>
  <si>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</si>
  <si>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</si>
  <si>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</si>
  <si>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</si>
  <si>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</si>
  <si>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</si>
  <si>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</si>
  <si>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</si>
  <si>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</si>
  <si>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</si>
  <si>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</si>
  <si>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</si>
  <si>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</si>
  <si>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</si>
  <si>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</si>
  <si>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</si>
  <si>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</si>
  <si>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</si>
  <si>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</si>
  <si>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</si>
  <si>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</si>
  <si>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</si>
  <si>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</si>
  <si>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</si>
  <si>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</si>
  <si>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</si>
  <si>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</si>
  <si>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</si>
  <si>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</si>
  <si>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</si>
  <si>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</si>
  <si>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</si>
  <si>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</si>
  <si>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</si>
  <si>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</si>
  <si>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</si>
  <si>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</si>
  <si>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</si>
  <si>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</si>
  <si>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</si>
  <si>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</si>
  <si>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</si>
  <si>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</si>
  <si>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</si>
  <si>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</si>
  <si>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</si>
  <si>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</si>
  <si>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</si>
  <si>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</si>
  <si>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</si>
  <si>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</si>
  <si>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</si>
  <si>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</si>
  <si>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</si>
  <si>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</si>
  <si>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</si>
  <si>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</si>
  <si>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</si>
  <si>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</si>
  <si>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</si>
  <si>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</si>
  <si>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</si>
  <si>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</si>
  <si>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</si>
  <si>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</si>
  <si>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</si>
  <si>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</si>
  <si>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</si>
  <si>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</si>
  <si>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</si>
  <si>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</si>
  <si>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</si>
  <si>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</si>
  <si>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</si>
  <si>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</si>
  <si>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</si>
  <si>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</si>
  <si>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</si>
  <si>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群馬県東吾妻町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</si>
  <si>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</si>
  <si>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</si>
  <si>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</si>
  <si>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</si>
  <si>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</si>
  <si>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</si>
  <si>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</si>
  <si>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</si>
  <si>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</si>
  <si>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</si>
  <si>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</si>
  <si>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</si>
  <si>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</si>
  <si>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</si>
  <si>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</si>
  <si>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</si>
  <si>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</si>
  <si>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</si>
  <si>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</si>
  <si>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</si>
  <si>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</si>
  <si>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</si>
  <si>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</si>
  <si>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</si>
  <si>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</si>
  <si>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</si>
  <si>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</si>
  <si>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</si>
  <si>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</si>
  <si>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</si>
  <si>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</si>
  <si>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</si>
  <si>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</si>
  <si>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</si>
  <si>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</si>
  <si>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</si>
  <si>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</si>
  <si>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</si>
  <si>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</si>
  <si>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</si>
  <si>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</si>
  <si>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</si>
  <si>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</si>
  <si>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</si>
  <si>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</si>
  <si>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</si>
  <si>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</si>
  <si>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</si>
  <si>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</si>
  <si>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</si>
  <si>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</si>
  <si>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</si>
  <si>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</si>
  <si>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</si>
  <si>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</si>
  <si>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</si>
  <si>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</si>
  <si>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</si>
  <si>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</si>
  <si>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</si>
  <si>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</si>
  <si>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</si>
  <si>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</si>
  <si>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</si>
  <si>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</si>
  <si>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</si>
  <si>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</si>
  <si>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</si>
  <si>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</si>
  <si>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</si>
  <si>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</si>
  <si>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</si>
  <si>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</si>
  <si>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</si>
  <si>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</si>
  <si>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</si>
  <si>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</si>
  <si>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</si>
  <si>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</si>
  <si>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</si>
  <si>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</si>
  <si>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</si>
  <si>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</si>
  <si>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</si>
  <si>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</si>
  <si>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</si>
  <si>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</si>
  <si>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</si>
  <si>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</si>
  <si>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</si>
  <si>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</si>
  <si>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</si>
  <si>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</si>
  <si>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</si>
  <si>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</si>
  <si>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</si>
  <si>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</si>
  <si>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</si>
  <si>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</si>
  <si>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</si>
  <si>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</si>
  <si>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</si>
  <si>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</si>
  <si>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</si>
  <si>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</si>
  <si>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</si>
  <si>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</si>
  <si>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</si>
  <si>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</si>
  <si>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</si>
  <si>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</si>
  <si>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</si>
  <si>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</si>
  <si>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</si>
  <si>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</si>
  <si>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</si>
  <si>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</si>
  <si>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</si>
  <si>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</si>
  <si>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</si>
  <si>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</si>
  <si>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</si>
  <si>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</si>
  <si>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</si>
  <si>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</si>
  <si>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</si>
  <si>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</si>
  <si>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</si>
  <si>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</si>
  <si>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</si>
  <si>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</si>
  <si>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</si>
  <si>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</si>
  <si>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</si>
  <si>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</si>
  <si>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</si>
  <si>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</si>
  <si>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</si>
  <si>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</si>
  <si>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</si>
  <si>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</si>
  <si>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</si>
  <si>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</si>
  <si>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</si>
  <si>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</si>
  <si>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</si>
  <si>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</si>
  <si>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</si>
  <si>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群馬県東吾妻町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</si>
  <si>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</si>
  <si>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</si>
  <si>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</si>
  <si>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</si>
  <si>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</si>
  <si>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</si>
  <si>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</si>
  <si>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</si>
  <si>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</si>
  <si>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</si>
  <si>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</si>
  <si>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</si>
  <si>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</si>
  <si>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</si>
  <si>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</si>
  <si>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</si>
  <si>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</si>
  <si>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</si>
  <si>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</si>
  <si>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</si>
  <si>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</si>
  <si>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</si>
  <si>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</si>
  <si>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</si>
  <si>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</si>
  <si>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</si>
  <si>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</si>
  <si>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</si>
  <si>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</si>
  <si>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</si>
  <si>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</si>
  <si>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</si>
  <si>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</si>
  <si>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</si>
  <si>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</si>
  <si>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</si>
  <si>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</si>
  <si>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</si>
  <si>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</si>
  <si>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</si>
  <si>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</si>
  <si>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</si>
  <si>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</si>
  <si>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</si>
  <si>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</si>
  <si>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</si>
  <si>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</si>
  <si>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</si>
  <si>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</si>
  <si>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</si>
  <si>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</si>
  <si>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</si>
  <si>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</si>
  <si>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</si>
  <si>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</si>
  <si>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</si>
  <si>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</si>
  <si>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</si>
  <si>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</si>
  <si>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</si>
  <si>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</si>
  <si>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</si>
  <si>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</si>
  <si>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</si>
  <si>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</si>
  <si>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</si>
  <si>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</si>
  <si>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</si>
  <si>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</si>
  <si>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</si>
  <si>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</si>
  <si>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</si>
  <si>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</si>
  <si>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</si>
  <si>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</si>
  <si>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</si>
  <si>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</si>
  <si>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</si>
  <si>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</si>
  <si>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</si>
  <si>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</si>
  <si>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</si>
  <si>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</si>
  <si>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</si>
  <si>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</si>
  <si>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</si>
  <si>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</si>
  <si>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</si>
  <si>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</si>
  <si>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</si>
  <si>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</si>
  <si>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</si>
  <si>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</si>
  <si>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</si>
  <si>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</si>
  <si>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</si>
  <si>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</si>
  <si>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</si>
  <si>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</si>
  <si>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</si>
  <si>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</si>
  <si>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</si>
  <si>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</si>
  <si>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</si>
  <si>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</si>
  <si>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</si>
  <si>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</si>
  <si>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</si>
  <si>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</si>
  <si>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</si>
  <si>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</si>
  <si>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</si>
  <si>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</si>
  <si>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</si>
  <si>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</si>
  <si>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</si>
  <si>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</si>
  <si>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</si>
  <si>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</si>
  <si>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</si>
  <si>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</si>
  <si>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</si>
  <si>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</si>
  <si>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</si>
  <si>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</si>
  <si>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</si>
  <si>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</si>
  <si>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</si>
  <si>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</si>
  <si>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</si>
  <si>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</si>
  <si>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</si>
  <si>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</si>
  <si>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</si>
  <si>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</si>
  <si>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</si>
  <si>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</si>
  <si>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</si>
  <si>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</si>
  <si>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</si>
  <si>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</si>
  <si>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</si>
  <si>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</si>
  <si>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</si>
  <si>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</si>
  <si>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</si>
  <si>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</si>
  <si>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</si>
  <si>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</si>
  <si>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</si>
  <si>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</si>
  <si>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</si>
  <si>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</si>
  <si>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</si>
  <si>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</si>
  <si>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</si>
  <si>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</si>
  <si>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</si>
  <si>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</si>
  <si>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</si>
  <si>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</si>
  <si>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</si>
  <si>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</si>
  <si>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</si>
  <si>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</si>
  <si>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</si>
  <si>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</si>
  <si>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</si>
  <si>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</si>
  <si>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</si>
  <si>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</si>
  <si>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</si>
  <si>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</si>
  <si>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</si>
  <si>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</si>
  <si>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</si>
  <si>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</si>
  <si>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</si>
  <si>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2.67</t>
  </si>
  <si>
    <t>一般会計</t>
  </si>
  <si>
    <t>水道事業会計</t>
  </si>
  <si>
    <t>国民健康保険特別会計（事業勘定）</t>
  </si>
  <si>
    <t>介護保険特別会計</t>
  </si>
  <si>
    <t>下水道事業特別会計</t>
  </si>
  <si>
    <t>国民健康保険特別会計（施設勘定）</t>
  </si>
  <si>
    <t>後期高齢者医療特別会計</t>
  </si>
  <si>
    <t>簡易水道特別会計</t>
  </si>
  <si>
    <t>その他会計（赤字）</t>
  </si>
  <si>
    <t>その他会計（黒字）</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</si>
  <si>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</si>
  <si>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</si>
  <si>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</si>
  <si>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</si>
  <si>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</si>
  <si>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</si>
  <si>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</si>
  <si>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</si>
  <si>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</si>
  <si>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</si>
  <si>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</si>
  <si>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</si>
  <si>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</si>
  <si>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</si>
  <si>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</si>
  <si>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</si>
  <si>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</si>
  <si>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</si>
  <si>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</si>
  <si>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</si>
  <si>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</si>
  <si>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実質公債費比率及び将来負担比率については、共に類似団体平均を大きく上回っている。地方債残高が大きく影響している状況であるため、これまで以上に公債費の適正化に取り組んでいく必要がある。</t>
    <phoneticPr fontId="5"/>
  </si>
  <si>
    <t>地方債の新規発行を抑制してきた結果、将来負担比率は低下しているが、類似団体平均を大きく上回っている。有形固定資産減価償却率については、類似団体よりも低くなっている。公共施設等総合管理計画に基づき、今後も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</si>
</sst>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53110</c:v>
                </c:pt>
                <c:pt idx="1">
                  <c:v>95959</c:v>
                </c:pt>
                <c:pt idx="2">
                  <c:v>99915</c:v>
                </c:pt>
                <c:pt idx="3">
                  <c:v>83791</c:v>
                </c:pt>
                <c:pt idx="4">
                  <c:v>74948</c:v>
                </c:pt>
              </c:numCache>
            </c:numRef>
          </c:val>
          <c:smooth val="0"/>
        </c:ser>
        <c:dLbls>
          <c:showLegendKey val="0"/>
          <c:showVal val="0"/>
          <c:showCatName val="0"/>
          <c:showSerName val="0"/>
          <c:showPercent val="0"/>
          <c:showBubbleSize val="0"/>
        </c:dLbls>
        <c:marker val="1"/>
        <c:smooth val="0"/>
        <c:axId val="211910408"/>
        <c:axId val="211910792"/>
      </c:lineChart>
      <c:catAx>
        <c:axId val="211910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910792"/>
        <c:crosses val="autoZero"/>
        <c:auto val="1"/>
        <c:lblAlgn val="ctr"/>
        <c:lblOffset val="100"/>
        <c:tickLblSkip val="1"/>
        <c:tickMarkSkip val="1"/>
        <c:noMultiLvlLbl val="0"/>
      </c:catAx>
      <c:valAx>
        <c:axId val="2119107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910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5.51</c:v>
                </c:pt>
                <c:pt idx="1">
                  <c:v>6.98</c:v>
                </c:pt>
                <c:pt idx="2">
                  <c:v>8.08</c:v>
                </c:pt>
                <c:pt idx="3">
                  <c:v>7.42</c:v>
                </c:pt>
                <c:pt idx="4">
                  <c:v>4.8600000000000003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31.08</c:v>
                </c:pt>
                <c:pt idx="1">
                  <c:v>33.24</c:v>
                </c:pt>
                <c:pt idx="2">
                  <c:v>33.5</c:v>
                </c:pt>
                <c:pt idx="3">
                  <c:v>40.659999999999997</c:v>
                </c:pt>
                <c:pt idx="4">
                  <c:v>41.46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0689960"/>
        <c:axId val="210821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3.27</c:v>
                </c:pt>
                <c:pt idx="1">
                  <c:v>3.09</c:v>
                </c:pt>
                <c:pt idx="2">
                  <c:v>0.63</c:v>
                </c:pt>
                <c:pt idx="3">
                  <c:v>7.74</c:v>
                </c:pt>
                <c:pt idx="4">
                  <c:v>-2.67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0689960"/>
        <c:axId val="210821768"/>
      </c:lineChart>
      <c:catAx>
        <c:axId val="23068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821768"/>
        <c:crosses val="autoZero"/>
        <c:auto val="1"/>
        <c:lblAlgn val="ctr"/>
        <c:lblOffset val="100"/>
        <c:tickLblSkip val="1"/>
        <c:tickMarkSkip val="1"/>
        <c:noMultiLvlLbl val="0"/>
      </c:catAx>
      <c:valAx>
        <c:axId val="210821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8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0.02</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0.22</c:v>
                </c:pt>
                <c:pt idx="6">
                  <c:v>#N/A</c:v>
                </c:pt>
                <c:pt idx="7">
                  <c:v>0.12</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0.28999999999999998</c:v>
                </c:pt>
                <c:pt idx="4">
                  <c:v>#N/A</c:v>
                </c:pt>
                <c:pt idx="5">
                  <c:v>0.13</c:v>
                </c:pt>
                <c:pt idx="6">
                  <c:v>#N/A</c:v>
                </c:pt>
                <c:pt idx="7">
                  <c:v>0.35</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0.53</c:v>
                </c:pt>
                <c:pt idx="4">
                  <c:v>#N/A</c:v>
                </c:pt>
                <c:pt idx="5">
                  <c:v>0.43</c:v>
                </c:pt>
                <c:pt idx="6">
                  <c:v>#N/A</c:v>
                </c:pt>
                <c:pt idx="7">
                  <c:v>0.81</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3.44</c:v>
                </c:pt>
                <c:pt idx="2">
                  <c:v>#N/A</c:v>
                </c:pt>
                <c:pt idx="3">
                  <c:v>3.39</c:v>
                </c:pt>
                <c:pt idx="4">
                  <c:v>#N/A</c:v>
                </c:pt>
                <c:pt idx="5">
                  <c:v>2.79</c:v>
                </c:pt>
                <c:pt idx="6">
                  <c:v>#N/A</c:v>
                </c:pt>
                <c:pt idx="7">
                  <c:v>1.63</c:v>
                </c:pt>
                <c:pt idx="8">
                  <c:v>#N/A</c:v>
                </c:pt>
                <c:pt idx="9">
                  <c:v>0.99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1.61</c:v>
                </c:pt>
                <c:pt idx="2">
                  <c:v>#N/A</c:v>
                </c:pt>
                <c:pt idx="3">
                  <c:v>1.62</c:v>
                </c:pt>
                <c:pt idx="4">
                  <c:v>#N/A</c:v>
                </c:pt>
                <c:pt idx="5">
                  <c:v>1.54</c:v>
                </c:pt>
                <c:pt idx="6">
                  <c:v>#N/A</c:v>
                </c:pt>
                <c:pt idx="7">
                  <c:v>1.42</c:v>
                </c:pt>
                <c:pt idx="8">
                  <c:v>#N/A</c:v>
                </c:pt>
                <c:pt idx="9">
                  <c:v>1.74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c:v>
                </c:pt>
                <c:pt idx="2">
                  <c:v>#N/A</c:v>
                </c:pt>
                <c:pt idx="3">
                  <c:v>6.97</c:v>
                </c:pt>
                <c:pt idx="4">
                  <c:v>#N/A</c:v>
                </c:pt>
                <c:pt idx="5">
                  <c:v>8.07</c:v>
                </c:pt>
                <c:pt idx="6">
                  <c:v>#N/A</c:v>
                </c:pt>
                <c:pt idx="7">
                  <c:v>7.41</c:v>
                </c:pt>
                <c:pt idx="8">
                  <c:v>#N/A</c:v>
                </c:pt>
                <c:pt idx="9">
                  <c:v>4.8499999999999996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0857352"/>
        <c:axId val="230857736"/>
      </c:barChart>
      <c:catAx>
        <c:axId val="23085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857736"/>
        <c:crosses val="autoZero"/>
        <c:auto val="1"/>
        <c:lblAlgn val="ctr"/>
        <c:lblOffset val="100"/>
        <c:tickLblSkip val="1"/>
        <c:tickMarkSkip val="1"/>
        <c:noMultiLvlLbl val="0"/>
      </c:catAx>
      <c:valAx>
        <c:axId val="23085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57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742</c:v>
                </c:pt>
                <c:pt idx="5">
                  <c:v>774</c:v>
                </c:pt>
                <c:pt idx="8">
                  <c:v>811</c:v>
                </c:pt>
                <c:pt idx="11">
                  <c:v>822</c:v>
                </c:pt>
                <c:pt idx="14">
                  <c:v>839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43</c:v>
                </c:pt>
                <c:pt idx="6">
                  <c:v>45</c:v>
                </c:pt>
                <c:pt idx="9">
                  <c:v>52</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169</c:v>
                </c:pt>
                <c:pt idx="3">
                  <c:v>165</c:v>
                </c:pt>
                <c:pt idx="6">
                  <c:v>169</c:v>
                </c:pt>
                <c:pt idx="9">
                  <c:v>178</c:v>
                </c:pt>
                <c:pt idx="12">
                  <c:v>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1100</c:v>
                </c:pt>
                <c:pt idx="3">
                  <c:v>1125</c:v>
                </c:pt>
                <c:pt idx="6">
                  <c:v>1162</c:v>
                </c:pt>
                <c:pt idx="9">
                  <c:v>1089</c:v>
                </c:pt>
                <c:pt idx="12">
                  <c:v>1089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197424"/>
        <c:axId val="209993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619</c:v>
                </c:pt>
                <c:pt idx="2">
                  <c:v>#N/A</c:v>
                </c:pt>
                <c:pt idx="3">
                  <c:v>#N/A</c:v>
                </c:pt>
                <c:pt idx="4">
                  <c:v>611</c:v>
                </c:pt>
                <c:pt idx="5">
                  <c:v>#N/A</c:v>
                </c:pt>
                <c:pt idx="6">
                  <c:v>#N/A</c:v>
                </c:pt>
                <c:pt idx="7">
                  <c:v>617</c:v>
                </c:pt>
                <c:pt idx="8">
                  <c:v>#N/A</c:v>
                </c:pt>
                <c:pt idx="9">
                  <c:v>#N/A</c:v>
                </c:pt>
                <c:pt idx="10">
                  <c:v>549</c:v>
                </c:pt>
                <c:pt idx="11">
                  <c:v>#N/A</c:v>
                </c:pt>
                <c:pt idx="12">
                  <c:v>#N/A</c:v>
                </c:pt>
                <c:pt idx="13">
                  <c:v>529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197424"/>
        <c:axId val="209993512"/>
      </c:lineChart>
      <c:catAx>
        <c:axId val="22519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993512"/>
        <c:crosses val="autoZero"/>
        <c:auto val="1"/>
        <c:lblAlgn val="ctr"/>
        <c:lblOffset val="100"/>
        <c:tickLblSkip val="1"/>
        <c:tickMarkSkip val="1"/>
        <c:noMultiLvlLbl val="0"/>
      </c:catAx>
      <c:valAx>
        <c:axId val="20999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9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8468</c:v>
                </c:pt>
                <c:pt idx="5">
                  <c:v>8790</c:v>
                </c:pt>
                <c:pt idx="8">
                  <c:v>8972</c:v>
                </c:pt>
                <c:pt idx="11">
                  <c:v>8965</c:v>
                </c:pt>
                <c:pt idx="14">
                  <c:v>8807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c:v>
                </c:pt>
                <c:pt idx="5">
                  <c:v>111</c:v>
                </c:pt>
                <c:pt idx="8">
                  <c:v>95</c:v>
                </c:pt>
                <c:pt idx="11">
                  <c:v>58</c:v>
                </c:pt>
                <c:pt idx="14">
                  <c:v>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3340</c:v>
                </c:pt>
                <c:pt idx="5">
                  <c:v>3628</c:v>
                </c:pt>
                <c:pt idx="8">
                  <c:v>3571</c:v>
                </c:pt>
                <c:pt idx="11">
                  <c:v>3988</c:v>
                </c:pt>
                <c:pt idx="14">
                  <c:v>4201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25</c:v>
                </c:pt>
                <c:pt idx="6">
                  <c:v>8</c:v>
                </c:pt>
                <c:pt idx="9">
                  <c:v>9</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2652</c:v>
                </c:pt>
                <c:pt idx="3">
                  <c:v>2577</c:v>
                </c:pt>
                <c:pt idx="6">
                  <c:v>2434</c:v>
                </c:pt>
                <c:pt idx="9">
                  <c:v>2321</c:v>
                </c:pt>
                <c:pt idx="12">
                  <c:v>2279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345</c:v>
                </c:pt>
                <c:pt idx="3">
                  <c:v>343</c:v>
                </c:pt>
                <c:pt idx="6">
                  <c:v>362</c:v>
                </c:pt>
                <c:pt idx="9">
                  <c:v>325</c:v>
                </c:pt>
                <c:pt idx="12">
                  <c:v>277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3177</c:v>
                </c:pt>
                <c:pt idx="3">
                  <c:v>3174</c:v>
                </c:pt>
                <c:pt idx="6">
                  <c:v>2933</c:v>
                </c:pt>
                <c:pt idx="9">
                  <c:v>2831</c:v>
                </c:pt>
                <c:pt idx="12">
                  <c:v>2850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332</c:v>
                </c:pt>
                <c:pt idx="3">
                  <c:v>288</c:v>
                </c:pt>
                <c:pt idx="6">
                  <c:v>243</c:v>
                </c:pt>
                <c:pt idx="9">
                  <c:v>197</c:v>
                </c:pt>
                <c:pt idx="12">
                  <c:v>150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10318</c:v>
                </c:pt>
                <c:pt idx="3">
                  <c:v>10604</c:v>
                </c:pt>
                <c:pt idx="6">
                  <c:v>10611</c:v>
                </c:pt>
                <c:pt idx="9">
                  <c:v>10487</c:v>
                </c:pt>
                <c:pt idx="12">
                  <c:v>10203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0326184"/>
        <c:axId val="22446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4906</c:v>
                </c:pt>
                <c:pt idx="2">
                  <c:v>#N/A</c:v>
                </c:pt>
                <c:pt idx="3">
                  <c:v>#N/A</c:v>
                </c:pt>
                <c:pt idx="4">
                  <c:v>4483</c:v>
                </c:pt>
                <c:pt idx="5">
                  <c:v>#N/A</c:v>
                </c:pt>
                <c:pt idx="6">
                  <c:v>#N/A</c:v>
                </c:pt>
                <c:pt idx="7">
                  <c:v>3953</c:v>
                </c:pt>
                <c:pt idx="8">
                  <c:v>#N/A</c:v>
                </c:pt>
                <c:pt idx="9">
                  <c:v>#N/A</c:v>
                </c:pt>
                <c:pt idx="10">
                  <c:v>3161</c:v>
                </c:pt>
                <c:pt idx="11">
                  <c:v>#N/A</c:v>
                </c:pt>
                <c:pt idx="12">
                  <c:v>#N/A</c:v>
                </c:pt>
                <c:pt idx="13">
                  <c:v>2712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0326184"/>
        <c:axId val="224465088"/>
      </c:lineChart>
      <c:catAx>
        <c:axId val="23032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465088"/>
        <c:crosses val="autoZero"/>
        <c:auto val="1"/>
        <c:lblAlgn val="ctr"/>
        <c:lblOffset val="100"/>
        <c:tickLblSkip val="1"/>
        <c:tickMarkSkip val="1"/>
        <c:noMultiLvlLbl val="0"/>
      </c:catAx>
      <c:valAx>
        <c:axId val="2244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2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{9B103F98-D793-46A2-A150-03F8A0EF9A30}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{A92A7435-15B8-4B57-B362-64C69E021771}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{4F2C5833-75E1-4569-A379-505B4112EFDF}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{FD258631-0E75-4989-88D9-D42BAFDBD571}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{FF902717-B947-4818-82F8-EC1ABD326DD8}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41.2</c:v>
                </c:pt>
                <c:pt idx="4">
                  <c:v>43</c:v>
                </c:pt>
              </c:numCache>
            </c:numRef>
          </c:xVal>
          <c:yVal>
            <c:numRef>
              <c:f>公会計指標分析・財政指標組合せ分析表!$K$51:$O$51</c:f>
              <c:numCache>
                <c:formatCode>#,##0.0;"▲ "#,##0.0</c:formatCode>
                <c:ptCount val="5"/>
                <c:pt idx="3">
                  <c:v>65.5</c:v>
                </c:pt>
                <c:pt idx="4">
                  <c:v>57.6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{D5B70B3A-AD79-48BB-A684-972FAC8A51B4}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{7CDEAA62-A4B5-4B3D-8F99-D7778562E548}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{1E2EFEDF-9323-4E29-99FA-1740E4DD5A85}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{B1683164-4170-4401-8A9A-352AF30547E8}</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{817B9954-8A08-4CCD-ADA7-82C72271414F}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1929960"/>
        <c:axId val="232926312"/>
      </c:scatterChart>
      <c:valAx>
        <c:axId val="231929960"/>
        <c:scaling>
          <c:orientation val="minMax"/>
          <c:max val="58"/>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926312"/>
        <c:crosses val="autoZero"/>
        <c:crossBetween val="midCat"/>
      </c:valAx>
      <c:valAx>
        <c:axId val="232926312"/>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929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{2458E52C-3865-44B2-836B-9E6918C3E881}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{53E2E7F6-CB0D-409C-A2DF-3A522F7CE4F0}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{1DC5ADB6-89A0-481E-8F86-FA5D4433F064}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{423C56F6-071B-4A25-998F-930DA6C6312E}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{A771B2E9-3313-4F4D-9863-6917B60BB28E}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13.3</c:v>
                </c:pt>
                <c:pt idx="2">
                  <c:v>12.8</c:v>
                </c:pt>
                <c:pt idx="3">
                  <c:v>12.4</c:v>
                </c:pt>
                <c:pt idx="4">
                  <c:v>11.9</c:v>
                </c:pt>
              </c:numCache>
            </c:numRef>
          </c:xVal>
          <c:yVal>
            <c:numRef>
              <c:f>公会計指標分析・財政指標組合せ分析表!$K$73:$O$73</c:f>
              <c:numCache>
                <c:formatCode>#,##0.0;"▲ "#,##0.0</c:formatCode>
                <c:ptCount val="5"/>
                <c:pt idx="0">
                  <c:v>99.6</c:v>
                </c:pt>
                <c:pt idx="1">
                  <c:v>93.2</c:v>
                </c:pt>
                <c:pt idx="2">
                  <c:v>84.6</c:v>
                </c:pt>
                <c:pt idx="3">
                  <c:v>65.5</c:v>
                </c:pt>
                <c:pt idx="4">
                  <c:v>57.6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{457A5971-5554-4C11-A2B0-5DFA3840905B}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{D528AA56-3887-4AC4-A69B-67C44AD2E6E1}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{1E1EBB11-5A74-41F8-9256-BEDE6DA44962}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{161634AB-C5C2-40BE-B517-560C5CA1E023}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{DF9786CB-599A-4291-ADC7-15A8B161C779}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2927096"/>
        <c:axId val="232927488"/>
      </c:scatterChart>
      <c:valAx>
        <c:axId val="232927096"/>
        <c:scaling>
          <c:orientation val="minMax"/>
          <c:max val="14.29999999999999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927488"/>
        <c:crosses val="autoZero"/>
        <c:crossBetween val="midCat"/>
      </c:valAx>
      <c:valAx>
        <c:axId val="232927488"/>
        <c:scaling>
          <c:orientation val="minMax"/>
          <c:max val="11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927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既往債の償還が進むなか、新規発行債については財政措置の優位な地方債を発行して活用しているため、交付税算入公債費の割合が増加している。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依然として地方債残高と公営企業債等繰入見込額の占める割合が多く、将来負担比率が高い原因となっている。充当可能基金の積立等を行い充当可能財源の増加を図っていく。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％削減するという目標を掲げ、老朽化した施設の集約化・除却を進めている。有形固定資産減価償却率については、上昇傾向にあるものの、類似団体平均と比較すると大きく下回っている。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1"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84364</xdr:rowOff>
    </xdr:from>
    <xdr:to>
      <xdr:col>3</xdr:col>
      <xdr:colOff>1222375</xdr:colOff>
      <xdr:row>33</xdr:row>
      <xdr:rowOff>14514</xdr:rowOff>
    </xdr:to>
    <xdr:sp macro="" textlink="">
      <xdr:nvSpPr>
        <xdr:cNvPr id="79" name="円/楕円 78"/>
        <xdr:cNvSpPr/>
      </xdr:nvSpPr>
      <xdr:spPr>
        <a:xfrm>
          <a:off x="4711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62791</xdr:rowOff>
    </xdr:from>
    <xdr:ext cx="405111" cy="259045"/>
    <xdr:sp macro="" textlink="">
      <xdr:nvSpPr>
        <xdr:cNvPr id="80" name="有形固定資産減価償却率該当値テキスト"/>
        <xdr:cNvSpPr txBox="1"/>
      </xdr:nvSpPr>
      <xdr:spPr>
        <a:xfrm>
          <a:off x="4813300" y="63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139881</xdr:rowOff>
    </xdr:from>
    <xdr:to>
      <xdr:col>3</xdr:col>
      <xdr:colOff>511175</xdr:colOff>
      <xdr:row>33</xdr:row>
      <xdr:rowOff>70031</xdr:rowOff>
    </xdr:to>
    <xdr:sp macro="" textlink="">
      <xdr:nvSpPr>
        <xdr:cNvPr id="81" name="円/楕円 80"/>
        <xdr:cNvSpPr/>
      </xdr:nvSpPr>
      <xdr:spPr>
        <a:xfrm>
          <a:off x="4000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135164</xdr:rowOff>
    </xdr:from>
    <xdr:to>
      <xdr:col>3</xdr:col>
      <xdr:colOff>1171575</xdr:colOff>
      <xdr:row>33</xdr:row>
      <xdr:rowOff>19231</xdr:rowOff>
    </xdr:to>
    <xdr:cxnSp macro="">
      <xdr:nvCxnSpPr>
        <xdr:cNvPr id="82" name="直線コネクタ 81"/>
        <xdr:cNvCxnSpPr/>
      </xdr:nvCxnSpPr>
      <xdr:spPr>
        <a:xfrm flipV="1">
          <a:off x="4051300" y="640261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3"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61158</xdr:rowOff>
    </xdr:from>
    <xdr:ext cx="405111" cy="259045"/>
    <xdr:sp macro="" textlink="">
      <xdr:nvSpPr>
        <xdr:cNvPr id="84" name="n_1mainValue有形固定資産減価償却率"/>
        <xdr:cNvSpPr txBox="1"/>
      </xdr:nvSpPr>
      <xdr:spPr>
        <a:xfrm>
          <a:off x="3836043"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151147</xdr:rowOff>
    </xdr:from>
    <xdr:ext cx="405111" cy="259045"/>
    <xdr:sp macro="" textlink="">
      <xdr:nvSpPr>
        <xdr:cNvPr id="60" name="【道路】&#10;有形固定資産減価償却率平均値テキスト"/>
        <xdr:cNvSpPr txBox="1"/>
      </xdr:nvSpPr>
      <xdr:spPr>
        <a:xfrm>
          <a:off x="4724400" y="666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61976</xdr:rowOff>
    </xdr:from>
    <xdr:to>
      <xdr:col>6</xdr:col>
      <xdr:colOff>561975</xdr:colOff>
      <xdr:row>41</xdr:row>
      <xdr:rowOff>163576</xdr:rowOff>
    </xdr:to>
    <xdr:sp macro="" textlink="">
      <xdr:nvSpPr>
        <xdr:cNvPr id="68" name="円/楕円 67"/>
        <xdr:cNvSpPr/>
      </xdr:nvSpPr>
      <xdr:spPr>
        <a:xfrm>
          <a:off x="4584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148353</xdr:rowOff>
    </xdr:from>
    <xdr:ext cx="405111" cy="259045"/>
    <xdr:sp macro="" textlink="">
      <xdr:nvSpPr>
        <xdr:cNvPr id="69" name="【道路】&#10;有形固定資産減価償却率該当値テキスト"/>
        <xdr:cNvSpPr txBox="1"/>
      </xdr:nvSpPr>
      <xdr:spPr>
        <a:xfrm>
          <a:off x="4724400" y="700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100838</xdr:rowOff>
    </xdr:from>
    <xdr:to>
      <xdr:col>5</xdr:col>
      <xdr:colOff>409575</xdr:colOff>
      <xdr:row>42</xdr:row>
      <xdr:rowOff>30988</xdr:rowOff>
    </xdr:to>
    <xdr:sp macro="" textlink="">
      <xdr:nvSpPr>
        <xdr:cNvPr id="70" name="円/楕円 69"/>
        <xdr:cNvSpPr/>
      </xdr:nvSpPr>
      <xdr:spPr>
        <a:xfrm>
          <a:off x="37465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112776</xdr:rowOff>
    </xdr:from>
    <xdr:to>
      <xdr:col>6</xdr:col>
      <xdr:colOff>511175</xdr:colOff>
      <xdr:row>41</xdr:row>
      <xdr:rowOff>151638</xdr:rowOff>
    </xdr:to>
    <xdr:cxnSp macro="">
      <xdr:nvCxnSpPr>
        <xdr:cNvPr id="71" name="直線コネクタ 70"/>
        <xdr:cNvCxnSpPr/>
      </xdr:nvCxnSpPr>
      <xdr:spPr>
        <a:xfrm flipV="1">
          <a:off x="3797300" y="714222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63517</xdr:rowOff>
    </xdr:from>
    <xdr:ext cx="405111" cy="259045"/>
    <xdr:sp macro="" textlink="">
      <xdr:nvSpPr>
        <xdr:cNvPr id="72"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22115</xdr:rowOff>
    </xdr:from>
    <xdr:ext cx="405111" cy="259045"/>
    <xdr:sp macro="" textlink="">
      <xdr:nvSpPr>
        <xdr:cNvPr id="73" name="n_1mainValue【道路】&#10;有形固定資産減価償却率"/>
        <xdr:cNvSpPr txBox="1"/>
      </xdr:nvSpPr>
      <xdr:spPr>
        <a:xfrm>
          <a:off x="3582043" y="722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7"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83750</xdr:rowOff>
    </xdr:from>
    <xdr:to>
      <xdr:col>15</xdr:col>
      <xdr:colOff>231775</xdr:colOff>
      <xdr:row>34</xdr:row>
      <xdr:rowOff>13900</xdr:rowOff>
    </xdr:to>
    <xdr:sp macro="" textlink="">
      <xdr:nvSpPr>
        <xdr:cNvPr id="115" name="円/楕円 114"/>
        <xdr:cNvSpPr/>
      </xdr:nvSpPr>
      <xdr:spPr>
        <a:xfrm>
          <a:off x="10426700" y="57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36777</xdr:rowOff>
    </xdr:from>
    <xdr:ext cx="534377" cy="259045"/>
    <xdr:sp macro="" textlink="">
      <xdr:nvSpPr>
        <xdr:cNvPr id="116" name="【道路】&#10;一人当たり延長該当値テキスト"/>
        <xdr:cNvSpPr txBox="1"/>
      </xdr:nvSpPr>
      <xdr:spPr>
        <a:xfrm>
          <a:off x="10566400" y="56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63.958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128356</xdr:rowOff>
    </xdr:from>
    <xdr:to>
      <xdr:col>14</xdr:col>
      <xdr:colOff>79375</xdr:colOff>
      <xdr:row>34</xdr:row>
      <xdr:rowOff>58506</xdr:rowOff>
    </xdr:to>
    <xdr:sp macro="" textlink="">
      <xdr:nvSpPr>
        <xdr:cNvPr id="117" name="円/楕円 116"/>
        <xdr:cNvSpPr/>
      </xdr:nvSpPr>
      <xdr:spPr>
        <a:xfrm>
          <a:off x="9588500" y="57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134550</xdr:rowOff>
    </xdr:from>
    <xdr:to>
      <xdr:col>15</xdr:col>
      <xdr:colOff>180975</xdr:colOff>
      <xdr:row>34</xdr:row>
      <xdr:rowOff>7706</xdr:rowOff>
    </xdr:to>
    <xdr:cxnSp macro="">
      <xdr:nvCxnSpPr>
        <xdr:cNvPr id="118" name="直線コネクタ 117"/>
        <xdr:cNvCxnSpPr/>
      </xdr:nvCxnSpPr>
      <xdr:spPr>
        <a:xfrm flipV="1">
          <a:off x="9639300" y="5792400"/>
          <a:ext cx="838200" cy="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75033</xdr:rowOff>
    </xdr:from>
    <xdr:ext cx="534377" cy="259045"/>
    <xdr:sp macro="" textlink="">
      <xdr:nvSpPr>
        <xdr:cNvPr id="120" name="n_1mainValue【道路】&#10;一人当たり延長"/>
        <xdr:cNvSpPr txBox="1"/>
      </xdr:nvSpPr>
      <xdr:spPr>
        <a:xfrm>
          <a:off x="9359410" y="55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77233</xdr:rowOff>
    </xdr:from>
    <xdr:ext cx="405111" cy="259045"/>
    <xdr:sp macro="" textlink="">
      <xdr:nvSpPr>
        <xdr:cNvPr id="148" name="【橋りょう・トンネル】&#10;有形固定資産減価償却率平均値テキスト"/>
        <xdr:cNvSpPr txBox="1"/>
      </xdr:nvSpPr>
      <xdr:spPr>
        <a:xfrm>
          <a:off x="47244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4064</xdr:rowOff>
    </xdr:from>
    <xdr:to>
      <xdr:col>6</xdr:col>
      <xdr:colOff>561975</xdr:colOff>
      <xdr:row>63</xdr:row>
      <xdr:rowOff>105664</xdr:rowOff>
    </xdr:to>
    <xdr:sp macro="" textlink="">
      <xdr:nvSpPr>
        <xdr:cNvPr id="156" name="円/楕円 155"/>
        <xdr:cNvSpPr/>
      </xdr:nvSpPr>
      <xdr:spPr>
        <a:xfrm>
          <a:off x="4584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90441</xdr:rowOff>
    </xdr:from>
    <xdr:ext cx="405111" cy="259045"/>
    <xdr:sp macro="" textlink="">
      <xdr:nvSpPr>
        <xdr:cNvPr id="157" name="【橋りょう・トンネル】&#10;有形固定資産減価償却率該当値テキスト"/>
        <xdr:cNvSpPr txBox="1"/>
      </xdr:nvSpPr>
      <xdr:spPr>
        <a:xfrm>
          <a:off x="4724400" y="1072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42926</xdr:rowOff>
    </xdr:from>
    <xdr:to>
      <xdr:col>5</xdr:col>
      <xdr:colOff>409575</xdr:colOff>
      <xdr:row>63</xdr:row>
      <xdr:rowOff>144526</xdr:rowOff>
    </xdr:to>
    <xdr:sp macro="" textlink="">
      <xdr:nvSpPr>
        <xdr:cNvPr id="158" name="円/楕円 157"/>
        <xdr:cNvSpPr/>
      </xdr:nvSpPr>
      <xdr:spPr>
        <a:xfrm>
          <a:off x="3746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54864</xdr:rowOff>
    </xdr:from>
    <xdr:to>
      <xdr:col>6</xdr:col>
      <xdr:colOff>511175</xdr:colOff>
      <xdr:row>63</xdr:row>
      <xdr:rowOff>93726</xdr:rowOff>
    </xdr:to>
    <xdr:cxnSp macro="">
      <xdr:nvCxnSpPr>
        <xdr:cNvPr id="159" name="直線コネクタ 158"/>
        <xdr:cNvCxnSpPr/>
      </xdr:nvCxnSpPr>
      <xdr:spPr>
        <a:xfrm flipV="1">
          <a:off x="3797300" y="1085621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85615</xdr:rowOff>
    </xdr:from>
    <xdr:ext cx="405111" cy="259045"/>
    <xdr:sp macro="" textlink="">
      <xdr:nvSpPr>
        <xdr:cNvPr id="160"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135653</xdr:rowOff>
    </xdr:from>
    <xdr:ext cx="405111" cy="259045"/>
    <xdr:sp macro="" textlink="">
      <xdr:nvSpPr>
        <xdr:cNvPr id="161" name="n_1mainValue【橋りょう・トンネル】&#10;有形固定資産減価償却率"/>
        <xdr:cNvSpPr txBox="1"/>
      </xdr:nvSpPr>
      <xdr:spPr>
        <a:xfrm>
          <a:off x="3582043"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92"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124934</xdr:rowOff>
    </xdr:from>
    <xdr:to>
      <xdr:col>15</xdr:col>
      <xdr:colOff>231775</xdr:colOff>
      <xdr:row>60</xdr:row>
      <xdr:rowOff>55084</xdr:rowOff>
    </xdr:to>
    <xdr:sp macro="" textlink="">
      <xdr:nvSpPr>
        <xdr:cNvPr id="200" name="円/楕円 199"/>
        <xdr:cNvSpPr/>
      </xdr:nvSpPr>
      <xdr:spPr>
        <a:xfrm>
          <a:off x="10426700" y="102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147811</xdr:rowOff>
    </xdr:from>
    <xdr:ext cx="599010" cy="259045"/>
    <xdr:sp macro="" textlink="">
      <xdr:nvSpPr>
        <xdr:cNvPr id="201" name="【橋りょう・トンネル】&#10;一人当たり有形固定資産（償却資産）額該当値テキスト"/>
        <xdr:cNvSpPr txBox="1"/>
      </xdr:nvSpPr>
      <xdr:spPr>
        <a:xfrm>
          <a:off x="10566400" y="1009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746,064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143383</xdr:rowOff>
    </xdr:from>
    <xdr:to>
      <xdr:col>14</xdr:col>
      <xdr:colOff>79375</xdr:colOff>
      <xdr:row>60</xdr:row>
      <xdr:rowOff>73533</xdr:rowOff>
    </xdr:to>
    <xdr:sp macro="" textlink="">
      <xdr:nvSpPr>
        <xdr:cNvPr id="202" name="円/楕円 201"/>
        <xdr:cNvSpPr/>
      </xdr:nvSpPr>
      <xdr:spPr>
        <a:xfrm>
          <a:off x="9588500" y="102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4284</xdr:rowOff>
    </xdr:from>
    <xdr:to>
      <xdr:col>15</xdr:col>
      <xdr:colOff>180975</xdr:colOff>
      <xdr:row>60</xdr:row>
      <xdr:rowOff>22733</xdr:rowOff>
    </xdr:to>
    <xdr:cxnSp macro="">
      <xdr:nvCxnSpPr>
        <xdr:cNvPr id="203" name="直線コネクタ 202"/>
        <xdr:cNvCxnSpPr/>
      </xdr:nvCxnSpPr>
      <xdr:spPr>
        <a:xfrm flipV="1">
          <a:off x="9639300" y="10291284"/>
          <a:ext cx="8382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90060</xdr:rowOff>
    </xdr:from>
    <xdr:ext cx="599010" cy="259045"/>
    <xdr:sp macro="" textlink="">
      <xdr:nvSpPr>
        <xdr:cNvPr id="205" name="n_1mainValue【橋りょう・トンネル】&#10;一人当たり有形固定資産（償却資産）額"/>
        <xdr:cNvSpPr txBox="1"/>
      </xdr:nvSpPr>
      <xdr:spPr>
        <a:xfrm>
          <a:off x="9327094" y="1003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33020</xdr:rowOff>
    </xdr:from>
    <xdr:to>
      <xdr:col>6</xdr:col>
      <xdr:colOff>561975</xdr:colOff>
      <xdr:row>79</xdr:row>
      <xdr:rowOff>134620</xdr:rowOff>
    </xdr:to>
    <xdr:sp macro="" textlink="">
      <xdr:nvSpPr>
        <xdr:cNvPr id="242" name="円/楕円 241"/>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55897</xdr:rowOff>
    </xdr:from>
    <xdr:ext cx="405111" cy="259045"/>
    <xdr:sp macro="" textlink="">
      <xdr:nvSpPr>
        <xdr:cNvPr id="243" name="【公営住宅】&#10;有形固定資産減価償却率該当値テキスト"/>
        <xdr:cNvSpPr txBox="1"/>
      </xdr:nvSpPr>
      <xdr:spPr>
        <a:xfrm>
          <a:off x="47244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44" name="円/楕円 243"/>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83820</xdr:rowOff>
    </xdr:from>
    <xdr:to>
      <xdr:col>6</xdr:col>
      <xdr:colOff>511175</xdr:colOff>
      <xdr:row>79</xdr:row>
      <xdr:rowOff>118111</xdr:rowOff>
    </xdr:to>
    <xdr:cxnSp macro="">
      <xdr:nvCxnSpPr>
        <xdr:cNvPr id="245" name="直線コネクタ 244"/>
        <xdr:cNvCxnSpPr/>
      </xdr:nvCxnSpPr>
      <xdr:spPr>
        <a:xfrm flipV="1">
          <a:off x="3797300" y="136283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13988</xdr:rowOff>
    </xdr:from>
    <xdr:ext cx="405111" cy="259045"/>
    <xdr:sp macro="" textlink="">
      <xdr:nvSpPr>
        <xdr:cNvPr id="247" name="n_1mainValue【公営住宅】&#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48107</xdr:rowOff>
    </xdr:from>
    <xdr:to>
      <xdr:col>15</xdr:col>
      <xdr:colOff>231775</xdr:colOff>
      <xdr:row>84</xdr:row>
      <xdr:rowOff>149707</xdr:rowOff>
    </xdr:to>
    <xdr:sp macro="" textlink="">
      <xdr:nvSpPr>
        <xdr:cNvPr id="282" name="円/楕円 281"/>
        <xdr:cNvSpPr/>
      </xdr:nvSpPr>
      <xdr:spPr>
        <a:xfrm>
          <a:off x="10426700" y="14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70984</xdr:rowOff>
    </xdr:from>
    <xdr:ext cx="469744" cy="259045"/>
    <xdr:sp macro="" textlink="">
      <xdr:nvSpPr>
        <xdr:cNvPr id="283" name="【公営住宅】&#10;一人当たり面積該当値テキスト"/>
        <xdr:cNvSpPr txBox="1"/>
      </xdr:nvSpPr>
      <xdr:spPr>
        <a:xfrm>
          <a:off x="10566400" y="1430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54508</xdr:rowOff>
    </xdr:from>
    <xdr:to>
      <xdr:col>14</xdr:col>
      <xdr:colOff>79375</xdr:colOff>
      <xdr:row>84</xdr:row>
      <xdr:rowOff>156108</xdr:rowOff>
    </xdr:to>
    <xdr:sp macro="" textlink="">
      <xdr:nvSpPr>
        <xdr:cNvPr id="284" name="円/楕円 283"/>
        <xdr:cNvSpPr/>
      </xdr:nvSpPr>
      <xdr:spPr>
        <a:xfrm>
          <a:off x="95885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98907</xdr:rowOff>
    </xdr:from>
    <xdr:to>
      <xdr:col>15</xdr:col>
      <xdr:colOff>180975</xdr:colOff>
      <xdr:row>84</xdr:row>
      <xdr:rowOff>105308</xdr:rowOff>
    </xdr:to>
    <xdr:cxnSp macro="">
      <xdr:nvCxnSpPr>
        <xdr:cNvPr id="285" name="直線コネクタ 284"/>
        <xdr:cNvCxnSpPr/>
      </xdr:nvCxnSpPr>
      <xdr:spPr>
        <a:xfrm flipV="1">
          <a:off x="9639300" y="1450070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123258</xdr:rowOff>
    </xdr:from>
    <xdr:ext cx="469744" cy="259045"/>
    <xdr:sp macro="" textlink="">
      <xdr:nvSpPr>
        <xdr:cNvPr id="286"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147235</xdr:rowOff>
    </xdr:from>
    <xdr:ext cx="469744" cy="259045"/>
    <xdr:sp macro="" textlink="">
      <xdr:nvSpPr>
        <xdr:cNvPr id="287" name="n_1mainValue【公営住宅】&#10;一人当たり面積"/>
        <xdr:cNvSpPr txBox="1"/>
      </xdr:nvSpPr>
      <xdr:spPr>
        <a:xfrm>
          <a:off x="9391727"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329" name="【認定こども園・幼稚園・保育所】&#10;有形固定資産減価償却率平均値テキスト"/>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337" name="円/楕円 336"/>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152417</xdr:rowOff>
    </xdr:from>
    <xdr:ext cx="405111" cy="259045"/>
    <xdr:sp macro="" textlink="">
      <xdr:nvSpPr>
        <xdr:cNvPr id="338" name="【認定こども園・幼稚園・保育所】&#10;有形固定資産減価償却率該当値テキスト"/>
        <xdr:cNvSpPr txBox="1"/>
      </xdr:nvSpPr>
      <xdr:spPr>
        <a:xfrm>
          <a:off x="164084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48260</xdr:rowOff>
    </xdr:from>
    <xdr:to>
      <xdr:col>22</xdr:col>
      <xdr:colOff>415925</xdr:colOff>
      <xdr:row>37</xdr:row>
      <xdr:rowOff>149860</xdr:rowOff>
    </xdr:to>
    <xdr:sp macro="" textlink="">
      <xdr:nvSpPr>
        <xdr:cNvPr id="339" name="円/楕円 338"/>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53340</xdr:rowOff>
    </xdr:from>
    <xdr:to>
      <xdr:col>23</xdr:col>
      <xdr:colOff>517525</xdr:colOff>
      <xdr:row>37</xdr:row>
      <xdr:rowOff>99060</xdr:rowOff>
    </xdr:to>
    <xdr:cxnSp macro="">
      <xdr:nvCxnSpPr>
        <xdr:cNvPr id="340" name="直線コネクタ 339"/>
        <xdr:cNvCxnSpPr/>
      </xdr:nvCxnSpPr>
      <xdr:spPr>
        <a:xfrm flipV="1">
          <a:off x="15481300" y="63969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166387</xdr:rowOff>
    </xdr:from>
    <xdr:ext cx="405111" cy="259045"/>
    <xdr:sp macro="" textlink="">
      <xdr:nvSpPr>
        <xdr:cNvPr id="342" name="n_1mainValue【認定こども園・幼稚園・保育所】&#10;有形固定資産減価償却率"/>
        <xdr:cNvSpPr txBox="1"/>
      </xdr:nvSpPr>
      <xdr:spPr>
        <a:xfrm>
          <a:off x="15266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71"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147320</xdr:rowOff>
    </xdr:from>
    <xdr:to>
      <xdr:col>32</xdr:col>
      <xdr:colOff>238125</xdr:colOff>
      <xdr:row>33</xdr:row>
      <xdr:rowOff>77470</xdr:rowOff>
    </xdr:to>
    <xdr:sp macro="" textlink="">
      <xdr:nvSpPr>
        <xdr:cNvPr id="379" name="円/楕円 378"/>
        <xdr:cNvSpPr/>
      </xdr:nvSpPr>
      <xdr:spPr>
        <a:xfrm>
          <a:off x="221107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62247</xdr:rowOff>
    </xdr:from>
    <xdr:ext cx="469744" cy="259045"/>
    <xdr:sp macro="" textlink="">
      <xdr:nvSpPr>
        <xdr:cNvPr id="380" name="【認定こども園・幼稚園・保育所】&#10;一人当たり面積該当値テキスト"/>
        <xdr:cNvSpPr txBox="1"/>
      </xdr:nvSpPr>
      <xdr:spPr>
        <a:xfrm>
          <a:off x="22250400"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10160</xdr:rowOff>
    </xdr:from>
    <xdr:to>
      <xdr:col>31</xdr:col>
      <xdr:colOff>85725</xdr:colOff>
      <xdr:row>33</xdr:row>
      <xdr:rowOff>111760</xdr:rowOff>
    </xdr:to>
    <xdr:sp macro="" textlink="">
      <xdr:nvSpPr>
        <xdr:cNvPr id="381" name="円/楕円 380"/>
        <xdr:cNvSpPr/>
      </xdr:nvSpPr>
      <xdr:spPr>
        <a:xfrm>
          <a:off x="21272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26670</xdr:rowOff>
    </xdr:from>
    <xdr:to>
      <xdr:col>32</xdr:col>
      <xdr:colOff>187325</xdr:colOff>
      <xdr:row>33</xdr:row>
      <xdr:rowOff>60960</xdr:rowOff>
    </xdr:to>
    <xdr:cxnSp macro="">
      <xdr:nvCxnSpPr>
        <xdr:cNvPr id="382" name="直線コネクタ 381"/>
        <xdr:cNvCxnSpPr/>
      </xdr:nvCxnSpPr>
      <xdr:spPr>
        <a:xfrm flipV="1">
          <a:off x="21323300" y="5684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3"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128287</xdr:rowOff>
    </xdr:from>
    <xdr:ext cx="469744" cy="259045"/>
    <xdr:sp macro="" textlink="">
      <xdr:nvSpPr>
        <xdr:cNvPr id="384" name="n_1mainValue【認定こども園・幼稚園・保育所】&#10;一人当たり面積"/>
        <xdr:cNvSpPr txBox="1"/>
      </xdr:nvSpPr>
      <xdr:spPr>
        <a:xfrm>
          <a:off x="21075727"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416" name="【学校施設】&#10;有形固定資産減価償却率平均値テキスト"/>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424" name="円/楕円 423"/>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157860</xdr:rowOff>
    </xdr:from>
    <xdr:ext cx="405111" cy="259045"/>
    <xdr:sp macro="" textlink="">
      <xdr:nvSpPr>
        <xdr:cNvPr id="425" name="【学校施設】&#10;有形固定資産減価償却率該当値テキスト"/>
        <xdr:cNvSpPr txBox="1"/>
      </xdr:nvSpPr>
      <xdr:spPr>
        <a:xfrm>
          <a:off x="164084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83094</xdr:rowOff>
    </xdr:from>
    <xdr:to>
      <xdr:col>22</xdr:col>
      <xdr:colOff>415925</xdr:colOff>
      <xdr:row>61</xdr:row>
      <xdr:rowOff>13244</xdr:rowOff>
    </xdr:to>
    <xdr:sp macro="" textlink="">
      <xdr:nvSpPr>
        <xdr:cNvPr id="426" name="円/楕円 425"/>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58783</xdr:rowOff>
    </xdr:from>
    <xdr:to>
      <xdr:col>23</xdr:col>
      <xdr:colOff>517525</xdr:colOff>
      <xdr:row>60</xdr:row>
      <xdr:rowOff>133894</xdr:rowOff>
    </xdr:to>
    <xdr:cxnSp macro="">
      <xdr:nvCxnSpPr>
        <xdr:cNvPr id="427" name="直線コネクタ 426"/>
        <xdr:cNvCxnSpPr/>
      </xdr:nvCxnSpPr>
      <xdr:spPr>
        <a:xfrm flipV="1">
          <a:off x="15481300" y="1034578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428"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4371</xdr:rowOff>
    </xdr:from>
    <xdr:ext cx="405111" cy="259045"/>
    <xdr:sp macro="" textlink="">
      <xdr:nvSpPr>
        <xdr:cNvPr id="429" name="n_1main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6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9072</xdr:rowOff>
    </xdr:from>
    <xdr:to>
      <xdr:col>32</xdr:col>
      <xdr:colOff>238125</xdr:colOff>
      <xdr:row>60</xdr:row>
      <xdr:rowOff>110672</xdr:rowOff>
    </xdr:to>
    <xdr:sp macro="" textlink="">
      <xdr:nvSpPr>
        <xdr:cNvPr id="469" name="円/楕円 468"/>
        <xdr:cNvSpPr/>
      </xdr:nvSpPr>
      <xdr:spPr>
        <a:xfrm>
          <a:off x="221107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31949</xdr:rowOff>
    </xdr:from>
    <xdr:ext cx="469744" cy="259045"/>
    <xdr:sp macro="" textlink="">
      <xdr:nvSpPr>
        <xdr:cNvPr id="470" name="【学校施設】&#10;一人当たり面積該当値テキスト"/>
        <xdr:cNvSpPr txBox="1"/>
      </xdr:nvSpPr>
      <xdr:spPr>
        <a:xfrm>
          <a:off x="22250400" y="1014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65677</xdr:rowOff>
    </xdr:from>
    <xdr:to>
      <xdr:col>31</xdr:col>
      <xdr:colOff>85725</xdr:colOff>
      <xdr:row>60</xdr:row>
      <xdr:rowOff>167277</xdr:rowOff>
    </xdr:to>
    <xdr:sp macro="" textlink="">
      <xdr:nvSpPr>
        <xdr:cNvPr id="471" name="円/楕円 470"/>
        <xdr:cNvSpPr/>
      </xdr:nvSpPr>
      <xdr:spPr>
        <a:xfrm>
          <a:off x="212725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59872</xdr:rowOff>
    </xdr:from>
    <xdr:to>
      <xdr:col>32</xdr:col>
      <xdr:colOff>187325</xdr:colOff>
      <xdr:row>60</xdr:row>
      <xdr:rowOff>116477</xdr:rowOff>
    </xdr:to>
    <xdr:cxnSp macro="">
      <xdr:nvCxnSpPr>
        <xdr:cNvPr id="472" name="直線コネクタ 471"/>
        <xdr:cNvCxnSpPr/>
      </xdr:nvCxnSpPr>
      <xdr:spPr>
        <a:xfrm flipV="1">
          <a:off x="21323300" y="10346872"/>
          <a:ext cx="8382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47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12354</xdr:rowOff>
    </xdr:from>
    <xdr:ext cx="469744" cy="259045"/>
    <xdr:sp macro="" textlink="">
      <xdr:nvSpPr>
        <xdr:cNvPr id="474" name="n_1mainValue【学校施設】&#10;一人当たり面積"/>
        <xdr:cNvSpPr txBox="1"/>
      </xdr:nvSpPr>
      <xdr:spPr>
        <a:xfrm>
          <a:off x="21075727" y="101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2" name="直線コネクタ 5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3" name="テキスト ボックス 5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4" name="直線コネクタ 5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5" name="テキスト ボックス 5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6" name="直線コネクタ 5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7" name="テキスト ボックス 5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8" name="直線コネクタ 5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9" name="テキスト ボックス 5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13" name="直線コネクタ 51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1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15" name="直線コネクタ 51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1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7" name="直線コネクタ 5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1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19" name="フローチャート : 判断 51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20" name="フローチャート : 判断 51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48261</xdr:rowOff>
    </xdr:from>
    <xdr:to>
      <xdr:col>23</xdr:col>
      <xdr:colOff>568325</xdr:colOff>
      <xdr:row>105</xdr:row>
      <xdr:rowOff>149861</xdr:rowOff>
    </xdr:to>
    <xdr:sp macro="" textlink="">
      <xdr:nvSpPr>
        <xdr:cNvPr id="526" name="円/楕円 525"/>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71138</xdr:rowOff>
    </xdr:from>
    <xdr:ext cx="405111" cy="259045"/>
    <xdr:sp macro="" textlink="">
      <xdr:nvSpPr>
        <xdr:cNvPr id="527" name="【公民館】&#10;有形固定資産減価償却率該当値テキスト"/>
        <xdr:cNvSpPr txBox="1"/>
      </xdr:nvSpPr>
      <xdr:spPr>
        <a:xfrm>
          <a:off x="164084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98552</xdr:rowOff>
    </xdr:from>
    <xdr:to>
      <xdr:col>22</xdr:col>
      <xdr:colOff>415925</xdr:colOff>
      <xdr:row>106</xdr:row>
      <xdr:rowOff>28702</xdr:rowOff>
    </xdr:to>
    <xdr:sp macro="" textlink="">
      <xdr:nvSpPr>
        <xdr:cNvPr id="528" name="円/楕円 527"/>
        <xdr:cNvSpPr/>
      </xdr:nvSpPr>
      <xdr:spPr>
        <a:xfrm>
          <a:off x="15430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99061</xdr:rowOff>
    </xdr:from>
    <xdr:to>
      <xdr:col>23</xdr:col>
      <xdr:colOff>517525</xdr:colOff>
      <xdr:row>105</xdr:row>
      <xdr:rowOff>149352</xdr:rowOff>
    </xdr:to>
    <xdr:cxnSp macro="">
      <xdr:nvCxnSpPr>
        <xdr:cNvPr id="529" name="直線コネクタ 528"/>
        <xdr:cNvCxnSpPr/>
      </xdr:nvCxnSpPr>
      <xdr:spPr>
        <a:xfrm flipV="1">
          <a:off x="15481300" y="1810131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530"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19829</xdr:rowOff>
    </xdr:from>
    <xdr:ext cx="405111" cy="259045"/>
    <xdr:sp macro="" textlink="">
      <xdr:nvSpPr>
        <xdr:cNvPr id="531" name="n_1mainValue【公民館】&#10;有形固定資産減価償却率"/>
        <xdr:cNvSpPr txBox="1"/>
      </xdr:nvSpPr>
      <xdr:spPr>
        <a:xfrm>
          <a:off x="15266043"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57" name="直線コネクタ 556"/>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58"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59" name="直線コネクタ 55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60"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61" name="直線コネクタ 56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562"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63" name="フローチャート : 判断 562"/>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64" name="フローチャート : 判断 563"/>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93980</xdr:rowOff>
    </xdr:from>
    <xdr:to>
      <xdr:col>32</xdr:col>
      <xdr:colOff>238125</xdr:colOff>
      <xdr:row>106</xdr:row>
      <xdr:rowOff>24130</xdr:rowOff>
    </xdr:to>
    <xdr:sp macro="" textlink="">
      <xdr:nvSpPr>
        <xdr:cNvPr id="570" name="円/楕円 569"/>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72407</xdr:rowOff>
    </xdr:from>
    <xdr:ext cx="469744" cy="259045"/>
    <xdr:sp macro="" textlink="">
      <xdr:nvSpPr>
        <xdr:cNvPr id="571" name="【公民館】&#10;一人当たり面積該当値テキスト"/>
        <xdr:cNvSpPr txBox="1"/>
      </xdr:nvSpPr>
      <xdr:spPr>
        <a:xfrm>
          <a:off x="222504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107043</xdr:rowOff>
    </xdr:from>
    <xdr:to>
      <xdr:col>31</xdr:col>
      <xdr:colOff>85725</xdr:colOff>
      <xdr:row>106</xdr:row>
      <xdr:rowOff>37193</xdr:rowOff>
    </xdr:to>
    <xdr:sp macro="" textlink="">
      <xdr:nvSpPr>
        <xdr:cNvPr id="572" name="円/楕円 571"/>
        <xdr:cNvSpPr/>
      </xdr:nvSpPr>
      <xdr:spPr>
        <a:xfrm>
          <a:off x="2127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144780</xdr:rowOff>
    </xdr:from>
    <xdr:to>
      <xdr:col>32</xdr:col>
      <xdr:colOff>187325</xdr:colOff>
      <xdr:row>105</xdr:row>
      <xdr:rowOff>157843</xdr:rowOff>
    </xdr:to>
    <xdr:cxnSp macro="">
      <xdr:nvCxnSpPr>
        <xdr:cNvPr id="573" name="直線コネクタ 572"/>
        <xdr:cNvCxnSpPr/>
      </xdr:nvCxnSpPr>
      <xdr:spPr>
        <a:xfrm flipV="1">
          <a:off x="21323300" y="181470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574"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53720</xdr:rowOff>
    </xdr:from>
    <xdr:ext cx="469744" cy="259045"/>
    <xdr:sp macro="" textlink="">
      <xdr:nvSpPr>
        <xdr:cNvPr id="575" name="n_1mainValue【公民館】&#10;一人当たり面積"/>
        <xdr:cNvSpPr txBox="1"/>
      </xdr:nvSpPr>
      <xdr:spPr>
        <a:xfrm>
          <a:off x="210757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道路及び橋りょう・トンネルについては、類似団体と比較して有形固定資産減価償却率が大きく低下している。これは各種計画に基づき継続的に維持改修等を行っている結果である。</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維持管理にかかる経費の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加に留意しつつ、引き続きインフラ整備に取り組んでいく。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136978</xdr:rowOff>
    </xdr:from>
    <xdr:to>
      <xdr:col>6</xdr:col>
      <xdr:colOff>561975</xdr:colOff>
      <xdr:row>58</xdr:row>
      <xdr:rowOff>67128</xdr:rowOff>
    </xdr:to>
    <xdr:sp macro="" textlink="">
      <xdr:nvSpPr>
        <xdr:cNvPr id="89" name="円/楕円 88"/>
        <xdr:cNvSpPr/>
      </xdr:nvSpPr>
      <xdr:spPr>
        <a:xfrm>
          <a:off x="4584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159855</xdr:rowOff>
    </xdr:from>
    <xdr:ext cx="405111" cy="259045"/>
    <xdr:sp macro="" textlink="">
      <xdr:nvSpPr>
        <xdr:cNvPr id="90" name="【体育館・プール】&#10;有形固定資産減価償却率該当値テキスト"/>
        <xdr:cNvSpPr txBox="1"/>
      </xdr:nvSpPr>
      <xdr:spPr>
        <a:xfrm>
          <a:off x="47244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21046</xdr:rowOff>
    </xdr:from>
    <xdr:to>
      <xdr:col>5</xdr:col>
      <xdr:colOff>409575</xdr:colOff>
      <xdr:row>58</xdr:row>
      <xdr:rowOff>122646</xdr:rowOff>
    </xdr:to>
    <xdr:sp macro="" textlink="">
      <xdr:nvSpPr>
        <xdr:cNvPr id="91" name="円/楕円 90"/>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16328</xdr:rowOff>
    </xdr:from>
    <xdr:to>
      <xdr:col>6</xdr:col>
      <xdr:colOff>511175</xdr:colOff>
      <xdr:row>58</xdr:row>
      <xdr:rowOff>71846</xdr:rowOff>
    </xdr:to>
    <xdr:cxnSp macro="">
      <xdr:nvCxnSpPr>
        <xdr:cNvPr id="92" name="直線コネクタ 91"/>
        <xdr:cNvCxnSpPr/>
      </xdr:nvCxnSpPr>
      <xdr:spPr>
        <a:xfrm flipV="1">
          <a:off x="3797300" y="996042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139173</xdr:rowOff>
    </xdr:from>
    <xdr:ext cx="405111" cy="259045"/>
    <xdr:sp macro="" textlink="">
      <xdr:nvSpPr>
        <xdr:cNvPr id="93" name="n_1mainValue【体育館・プール】&#10;有形固定資産減価償却率"/>
        <xdr:cNvSpPr txBox="1"/>
      </xdr:nvSpPr>
      <xdr:spPr>
        <a:xfrm>
          <a:off x="3582043"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22"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4" name="フローチャート : 判断 123"/>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5"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71120</xdr:rowOff>
    </xdr:from>
    <xdr:to>
      <xdr:col>15</xdr:col>
      <xdr:colOff>231775</xdr:colOff>
      <xdr:row>61</xdr:row>
      <xdr:rowOff>1270</xdr:rowOff>
    </xdr:to>
    <xdr:sp macro="" textlink="">
      <xdr:nvSpPr>
        <xdr:cNvPr id="131" name="円/楕円 130"/>
        <xdr:cNvSpPr/>
      </xdr:nvSpPr>
      <xdr:spPr>
        <a:xfrm>
          <a:off x="10426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49547</xdr:rowOff>
    </xdr:from>
    <xdr:ext cx="469744" cy="259045"/>
    <xdr:sp macro="" textlink="">
      <xdr:nvSpPr>
        <xdr:cNvPr id="132" name="【体育館・プール】&#10;一人当たり面積該当値テキスト"/>
        <xdr:cNvSpPr txBox="1"/>
      </xdr:nvSpPr>
      <xdr:spPr>
        <a:xfrm>
          <a:off x="10566400"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86360</xdr:rowOff>
    </xdr:from>
    <xdr:to>
      <xdr:col>14</xdr:col>
      <xdr:colOff>79375</xdr:colOff>
      <xdr:row>61</xdr:row>
      <xdr:rowOff>16510</xdr:rowOff>
    </xdr:to>
    <xdr:sp macro="" textlink="">
      <xdr:nvSpPr>
        <xdr:cNvPr id="133" name="円/楕円 132"/>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121920</xdr:rowOff>
    </xdr:from>
    <xdr:to>
      <xdr:col>15</xdr:col>
      <xdr:colOff>180975</xdr:colOff>
      <xdr:row>60</xdr:row>
      <xdr:rowOff>137160</xdr:rowOff>
    </xdr:to>
    <xdr:cxnSp macro="">
      <xdr:nvCxnSpPr>
        <xdr:cNvPr id="134" name="直線コネクタ 133"/>
        <xdr:cNvCxnSpPr/>
      </xdr:nvCxnSpPr>
      <xdr:spPr>
        <a:xfrm flipV="1">
          <a:off x="9639300" y="10408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7637</xdr:rowOff>
    </xdr:from>
    <xdr:ext cx="469744" cy="259045"/>
    <xdr:sp macro="" textlink="">
      <xdr:nvSpPr>
        <xdr:cNvPr id="135" name="n_1mainValue【体育館・プール】&#10;一人当たり面積"/>
        <xdr:cNvSpPr txBox="1"/>
      </xdr:nvSpPr>
      <xdr:spPr>
        <a:xfrm>
          <a:off x="9391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65"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27305</xdr:rowOff>
    </xdr:from>
    <xdr:to>
      <xdr:col>6</xdr:col>
      <xdr:colOff>561975</xdr:colOff>
      <xdr:row>82</xdr:row>
      <xdr:rowOff>128905</xdr:rowOff>
    </xdr:to>
    <xdr:sp macro="" textlink="">
      <xdr:nvSpPr>
        <xdr:cNvPr id="174" name="円/楕円 173"/>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50182</xdr:rowOff>
    </xdr:from>
    <xdr:ext cx="405111" cy="259045"/>
    <xdr:sp macro="" textlink="">
      <xdr:nvSpPr>
        <xdr:cNvPr id="175" name="【福祉施設】&#10;有形固定資産減価償却率該当値テキスト"/>
        <xdr:cNvSpPr txBox="1"/>
      </xdr:nvSpPr>
      <xdr:spPr>
        <a:xfrm>
          <a:off x="47244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61595</xdr:rowOff>
    </xdr:from>
    <xdr:to>
      <xdr:col>5</xdr:col>
      <xdr:colOff>409575</xdr:colOff>
      <xdr:row>82</xdr:row>
      <xdr:rowOff>163195</xdr:rowOff>
    </xdr:to>
    <xdr:sp macro="" textlink="">
      <xdr:nvSpPr>
        <xdr:cNvPr id="176" name="円/楕円 175"/>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78105</xdr:rowOff>
    </xdr:from>
    <xdr:to>
      <xdr:col>6</xdr:col>
      <xdr:colOff>511175</xdr:colOff>
      <xdr:row>82</xdr:row>
      <xdr:rowOff>112395</xdr:rowOff>
    </xdr:to>
    <xdr:cxnSp macro="">
      <xdr:nvCxnSpPr>
        <xdr:cNvPr id="177" name="直線コネクタ 176"/>
        <xdr:cNvCxnSpPr/>
      </xdr:nvCxnSpPr>
      <xdr:spPr>
        <a:xfrm flipV="1">
          <a:off x="3797300" y="14137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8272</xdr:rowOff>
    </xdr:from>
    <xdr:ext cx="405111" cy="259045"/>
    <xdr:sp macro="" textlink="">
      <xdr:nvSpPr>
        <xdr:cNvPr id="178" name="n_1mainValue【福祉施設】&#10;有形固定資産減価償却率"/>
        <xdr:cNvSpPr txBox="1"/>
      </xdr:nvSpPr>
      <xdr:spPr>
        <a:xfrm>
          <a:off x="3582043"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05" name="【福祉施設】&#10;一人当たり面積平均値テキスト"/>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208"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53594</xdr:rowOff>
    </xdr:from>
    <xdr:to>
      <xdr:col>15</xdr:col>
      <xdr:colOff>231775</xdr:colOff>
      <xdr:row>83</xdr:row>
      <xdr:rowOff>155194</xdr:rowOff>
    </xdr:to>
    <xdr:sp macro="" textlink="">
      <xdr:nvSpPr>
        <xdr:cNvPr id="214" name="円/楕円 213"/>
        <xdr:cNvSpPr/>
      </xdr:nvSpPr>
      <xdr:spPr>
        <a:xfrm>
          <a:off x="10426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32021</xdr:rowOff>
    </xdr:from>
    <xdr:ext cx="469744" cy="259045"/>
    <xdr:sp macro="" textlink="">
      <xdr:nvSpPr>
        <xdr:cNvPr id="215" name="【福祉施設】&#10;一人当たり面積該当値テキスト"/>
        <xdr:cNvSpPr txBox="1"/>
      </xdr:nvSpPr>
      <xdr:spPr>
        <a:xfrm>
          <a:off x="10566400" y="142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65024</xdr:rowOff>
    </xdr:from>
    <xdr:to>
      <xdr:col>14</xdr:col>
      <xdr:colOff>79375</xdr:colOff>
      <xdr:row>83</xdr:row>
      <xdr:rowOff>166624</xdr:rowOff>
    </xdr:to>
    <xdr:sp macro="" textlink="">
      <xdr:nvSpPr>
        <xdr:cNvPr id="216" name="円/楕円 215"/>
        <xdr:cNvSpPr/>
      </xdr:nvSpPr>
      <xdr:spPr>
        <a:xfrm>
          <a:off x="958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104394</xdr:rowOff>
    </xdr:from>
    <xdr:to>
      <xdr:col>15</xdr:col>
      <xdr:colOff>180975</xdr:colOff>
      <xdr:row>83</xdr:row>
      <xdr:rowOff>115824</xdr:rowOff>
    </xdr:to>
    <xdr:cxnSp macro="">
      <xdr:nvCxnSpPr>
        <xdr:cNvPr id="217" name="直線コネクタ 216"/>
        <xdr:cNvCxnSpPr/>
      </xdr:nvCxnSpPr>
      <xdr:spPr>
        <a:xfrm flipV="1">
          <a:off x="9639300" y="143347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157751</xdr:rowOff>
    </xdr:from>
    <xdr:ext cx="469744" cy="259045"/>
    <xdr:sp macro="" textlink="">
      <xdr:nvSpPr>
        <xdr:cNvPr id="218" name="n_1mainValue【福祉施設】&#10;一人当たり面積"/>
        <xdr:cNvSpPr txBox="1"/>
      </xdr:nvSpPr>
      <xdr:spPr>
        <a:xfrm>
          <a:off x="9391727"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7" name="テキスト ボックス 2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8" name="直線コネクタ 2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9" name="テキスト ボックス 2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0" name="直線コネクタ 22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1" name="テキスト ボックス 23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2" name="直線コネクタ 23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3" name="テキスト ボックス 23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4" name="直線コネクタ 23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5" name="テキスト ボックス 23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6" name="直線コネクタ 23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7" name="テキスト ボックス 23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8" name="直線コネクタ 23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39" name="テキスト ボックス 23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0" name="直線コネクタ 23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1" name="テキスト ボックス 24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2" name="直線コネクタ 2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3" name="テキスト ボックス 24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45" name="直線コネクタ 244"/>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46"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47" name="直線コネクタ 246"/>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48"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49" name="直線コネクタ 248"/>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50"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51" name="フローチャート : 判断 250"/>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52" name="フローチャート : 判断 251"/>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82204</xdr:rowOff>
    </xdr:from>
    <xdr:ext cx="405111" cy="259045"/>
    <xdr:sp macro="" textlink="">
      <xdr:nvSpPr>
        <xdr:cNvPr id="253"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4" name="テキスト ボックス 2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64588</xdr:rowOff>
    </xdr:from>
    <xdr:to>
      <xdr:col>6</xdr:col>
      <xdr:colOff>561975</xdr:colOff>
      <xdr:row>100</xdr:row>
      <xdr:rowOff>166188</xdr:rowOff>
    </xdr:to>
    <xdr:sp macro="" textlink="">
      <xdr:nvSpPr>
        <xdr:cNvPr id="259" name="円/楕円 258"/>
        <xdr:cNvSpPr/>
      </xdr:nvSpPr>
      <xdr:spPr>
        <a:xfrm>
          <a:off x="45847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17615</xdr:rowOff>
    </xdr:from>
    <xdr:ext cx="405111" cy="259045"/>
    <xdr:sp macro="" textlink="">
      <xdr:nvSpPr>
        <xdr:cNvPr id="260" name="【市民会館】&#10;有形固定資産減価償却率該当値テキスト"/>
        <xdr:cNvSpPr txBox="1"/>
      </xdr:nvSpPr>
      <xdr:spPr>
        <a:xfrm>
          <a:off x="4724400" y="1716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110308</xdr:rowOff>
    </xdr:from>
    <xdr:to>
      <xdr:col>5</xdr:col>
      <xdr:colOff>409575</xdr:colOff>
      <xdr:row>101</xdr:row>
      <xdr:rowOff>40458</xdr:rowOff>
    </xdr:to>
    <xdr:sp macro="" textlink="">
      <xdr:nvSpPr>
        <xdr:cNvPr id="261" name="円/楕円 260"/>
        <xdr:cNvSpPr/>
      </xdr:nvSpPr>
      <xdr:spPr>
        <a:xfrm>
          <a:off x="3746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115388</xdr:rowOff>
    </xdr:from>
    <xdr:to>
      <xdr:col>6</xdr:col>
      <xdr:colOff>511175</xdr:colOff>
      <xdr:row>100</xdr:row>
      <xdr:rowOff>161108</xdr:rowOff>
    </xdr:to>
    <xdr:cxnSp macro="">
      <xdr:nvCxnSpPr>
        <xdr:cNvPr id="262" name="直線コネクタ 261"/>
        <xdr:cNvCxnSpPr/>
      </xdr:nvCxnSpPr>
      <xdr:spPr>
        <a:xfrm flipV="1">
          <a:off x="3797300" y="172603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56985</xdr:rowOff>
    </xdr:from>
    <xdr:ext cx="405111" cy="259045"/>
    <xdr:sp macro="" textlink="">
      <xdr:nvSpPr>
        <xdr:cNvPr id="263" name="n_1mainValue【市民会館】&#10;有形固定資産減価償却率"/>
        <xdr:cNvSpPr txBox="1"/>
      </xdr:nvSpPr>
      <xdr:spPr>
        <a:xfrm>
          <a:off x="3582043"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1" name="正方形/長方形 2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2" name="テキスト ボックス 2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3" name="直線コネクタ 2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4" name="テキスト ボックス 27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5" name="直線コネクタ 27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6" name="テキスト ボックス 27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7" name="直線コネクタ 2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8" name="テキスト ボックス 2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9" name="直線コネクタ 27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0" name="テキスト ボックス 27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1" name="直線コネクタ 2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2" name="テキスト ボックス 2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84" name="直線コネクタ 283"/>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85"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86" name="直線コネクタ 285"/>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7"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8" name="直線コネクタ 28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8272</xdr:rowOff>
    </xdr:from>
    <xdr:ext cx="469744" cy="259045"/>
    <xdr:sp macro="" textlink="">
      <xdr:nvSpPr>
        <xdr:cNvPr id="289" name="【市民会館】&#10;一人当たり面積平均値テキスト"/>
        <xdr:cNvSpPr txBox="1"/>
      </xdr:nvSpPr>
      <xdr:spPr>
        <a:xfrm>
          <a:off x="10566400" y="17496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90" name="フローチャート : 判断 289"/>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91" name="フローチャート : 判断 290"/>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69232</xdr:rowOff>
    </xdr:from>
    <xdr:ext cx="469744" cy="259045"/>
    <xdr:sp macro="" textlink="">
      <xdr:nvSpPr>
        <xdr:cNvPr id="292" name="n_1aveValue【市民会館】&#10;一人当たり面積"/>
        <xdr:cNvSpPr txBox="1"/>
      </xdr:nvSpPr>
      <xdr:spPr>
        <a:xfrm>
          <a:off x="93917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156845</xdr:rowOff>
    </xdr:from>
    <xdr:to>
      <xdr:col>15</xdr:col>
      <xdr:colOff>231775</xdr:colOff>
      <xdr:row>105</xdr:row>
      <xdr:rowOff>86995</xdr:rowOff>
    </xdr:to>
    <xdr:sp macro="" textlink="">
      <xdr:nvSpPr>
        <xdr:cNvPr id="298" name="円/楕円 297"/>
        <xdr:cNvSpPr/>
      </xdr:nvSpPr>
      <xdr:spPr>
        <a:xfrm>
          <a:off x="10426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135272</xdr:rowOff>
    </xdr:from>
    <xdr:ext cx="469744" cy="259045"/>
    <xdr:sp macro="" textlink="">
      <xdr:nvSpPr>
        <xdr:cNvPr id="299" name="【市民会館】&#10;一人当たり面積該当値テキスト"/>
        <xdr:cNvSpPr txBox="1"/>
      </xdr:nvSpPr>
      <xdr:spPr>
        <a:xfrm>
          <a:off x="10566400" y="179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8255</xdr:rowOff>
    </xdr:from>
    <xdr:to>
      <xdr:col>14</xdr:col>
      <xdr:colOff>79375</xdr:colOff>
      <xdr:row>105</xdr:row>
      <xdr:rowOff>109855</xdr:rowOff>
    </xdr:to>
    <xdr:sp macro="" textlink="">
      <xdr:nvSpPr>
        <xdr:cNvPr id="300" name="円/楕円 299"/>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36195</xdr:rowOff>
    </xdr:from>
    <xdr:to>
      <xdr:col>15</xdr:col>
      <xdr:colOff>180975</xdr:colOff>
      <xdr:row>105</xdr:row>
      <xdr:rowOff>59055</xdr:rowOff>
    </xdr:to>
    <xdr:cxnSp macro="">
      <xdr:nvCxnSpPr>
        <xdr:cNvPr id="301" name="直線コネクタ 300"/>
        <xdr:cNvCxnSpPr/>
      </xdr:nvCxnSpPr>
      <xdr:spPr>
        <a:xfrm flipV="1">
          <a:off x="9639300" y="180384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100982</xdr:rowOff>
    </xdr:from>
    <xdr:ext cx="469744" cy="259045"/>
    <xdr:sp macro="" textlink="">
      <xdr:nvSpPr>
        <xdr:cNvPr id="302" name="n_1main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9" name="テキスト ボックス 3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0" name="直線コネクタ 3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1" name="テキスト ボックス 3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2" name="直線コネクタ 3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3" name="テキスト ボックス 3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4" name="直線コネクタ 3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5" name="テキスト ボックス 3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6" name="直線コネクタ 3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7" name="テキスト ボックス 3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8" name="直線コネクタ 3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9" name="テキスト ボックス 3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1" name="テキスト ボックス 3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3" name="直線コネクタ 342"/>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4"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5" name="直線コネクタ 344"/>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6"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7" name="直線コネクタ 34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8"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9" name="フローチャート : 判断 348"/>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0" name="フローチャート : 判断 349"/>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51"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57" name="円/楕円 356"/>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143527</xdr:rowOff>
    </xdr:from>
    <xdr:ext cx="405111" cy="259045"/>
    <xdr:sp macro="" textlink="">
      <xdr:nvSpPr>
        <xdr:cNvPr id="358" name="【保健センター・保健所】&#10;有形固定資産減価償却率該当値テキスト"/>
        <xdr:cNvSpPr txBox="1"/>
      </xdr:nvSpPr>
      <xdr:spPr>
        <a:xfrm>
          <a:off x="164084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158750</xdr:rowOff>
    </xdr:from>
    <xdr:to>
      <xdr:col>22</xdr:col>
      <xdr:colOff>415925</xdr:colOff>
      <xdr:row>60</xdr:row>
      <xdr:rowOff>88900</xdr:rowOff>
    </xdr:to>
    <xdr:sp macro="" textlink="">
      <xdr:nvSpPr>
        <xdr:cNvPr id="359" name="円/楕円 358"/>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38100</xdr:rowOff>
    </xdr:to>
    <xdr:cxnSp macro="">
      <xdr:nvCxnSpPr>
        <xdr:cNvPr id="360" name="直線コネクタ 359"/>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105427</xdr:rowOff>
    </xdr:from>
    <xdr:ext cx="405111" cy="259045"/>
    <xdr:sp macro="" textlink="">
      <xdr:nvSpPr>
        <xdr:cNvPr id="361" name="n_1mainValue【保健センター・保健所】&#10;有形固定資産減価償却率"/>
        <xdr:cNvSpPr txBox="1"/>
      </xdr:nvSpPr>
      <xdr:spPr>
        <a:xfrm>
          <a:off x="15266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2" name="正方形/長方形 3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3" name="正方形/長方形 3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4" name="正方形/長方形 3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5" name="正方形/長方形 3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6" name="正方形/長方形 3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7" name="正方形/長方形 3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8" name="正方形/長方形 3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9" name="正方形/長方形 3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0" name="テキスト ボックス 3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1" name="直線コネクタ 3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2" name="テキスト ボックス 3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3" name="直線コネクタ 3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4" name="テキスト ボックス 3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5" name="直線コネクタ 3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6" name="テキスト ボックス 3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7" name="直線コネクタ 3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8" name="テキスト ボックス 3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9" name="直線コネクタ 3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0" name="テキスト ボックス 3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1" name="直線コネクタ 3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2" name="テキスト ボックス 3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6" name="直線コネクタ 38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8" name="直線コネクタ 38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0" name="直線コネクタ 3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91"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2" name="フローチャート : 判断 39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3" name="フローチャート : 判断 39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94"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5" name="テキスト ボックス 3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101600</xdr:rowOff>
    </xdr:from>
    <xdr:to>
      <xdr:col>32</xdr:col>
      <xdr:colOff>238125</xdr:colOff>
      <xdr:row>65</xdr:row>
      <xdr:rowOff>31750</xdr:rowOff>
    </xdr:to>
    <xdr:sp macro="" textlink="">
      <xdr:nvSpPr>
        <xdr:cNvPr id="400" name="円/楕円 399"/>
        <xdr:cNvSpPr/>
      </xdr:nvSpPr>
      <xdr:spPr>
        <a:xfrm>
          <a:off x="221107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16527</xdr:rowOff>
    </xdr:from>
    <xdr:ext cx="469744" cy="259045"/>
    <xdr:sp macro="" textlink="">
      <xdr:nvSpPr>
        <xdr:cNvPr id="401" name="【保健センター・保健所】&#10;一人当たり面積該当値テキスト"/>
        <xdr:cNvSpPr txBox="1"/>
      </xdr:nvSpPr>
      <xdr:spPr>
        <a:xfrm>
          <a:off x="22250400"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114300</xdr:rowOff>
    </xdr:from>
    <xdr:to>
      <xdr:col>31</xdr:col>
      <xdr:colOff>85725</xdr:colOff>
      <xdr:row>65</xdr:row>
      <xdr:rowOff>44450</xdr:rowOff>
    </xdr:to>
    <xdr:sp macro="" textlink="">
      <xdr:nvSpPr>
        <xdr:cNvPr id="402" name="円/楕円 401"/>
        <xdr:cNvSpPr/>
      </xdr:nvSpPr>
      <xdr:spPr>
        <a:xfrm>
          <a:off x="212725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152400</xdr:rowOff>
    </xdr:from>
    <xdr:to>
      <xdr:col>32</xdr:col>
      <xdr:colOff>187325</xdr:colOff>
      <xdr:row>64</xdr:row>
      <xdr:rowOff>165100</xdr:rowOff>
    </xdr:to>
    <xdr:cxnSp macro="">
      <xdr:nvCxnSpPr>
        <xdr:cNvPr id="403" name="直線コネクタ 402"/>
        <xdr:cNvCxnSpPr/>
      </xdr:nvCxnSpPr>
      <xdr:spPr>
        <a:xfrm flipV="1">
          <a:off x="21323300" y="1112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65</xdr:row>
      <xdr:rowOff>35577</xdr:rowOff>
    </xdr:from>
    <xdr:ext cx="469744" cy="259045"/>
    <xdr:sp macro="" textlink="">
      <xdr:nvSpPr>
        <xdr:cNvPr id="404" name="n_1mainValue【保健センター・保健所】&#10;一人当たり面積"/>
        <xdr:cNvSpPr txBox="1"/>
      </xdr:nvSpPr>
      <xdr:spPr>
        <a:xfrm>
          <a:off x="21075727" y="1117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5" name="テキスト ボックス 4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6" name="直線コネクタ 4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7" name="テキスト ボックス 4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8" name="直線コネクタ 4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9" name="テキスト ボックス 4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0" name="直線コネクタ 4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1" name="テキスト ボックス 4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2" name="直線コネクタ 4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3" name="テキスト ボックス 4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4" name="直線コネクタ 4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5" name="テキスト ボックス 4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6" name="直線コネクタ 4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7" name="テキスト ボックス 4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29" name="直線コネクタ 428"/>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30"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31" name="直線コネクタ 430"/>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32"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33" name="直線コネクタ 432"/>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34"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35" name="フローチャート : 判断 43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6" name="フローチャート : 判断 435"/>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437"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8" name="テキスト ボックス 4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9" name="テキスト ボックス 4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0" name="テキスト ボックス 4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1" name="テキスト ボックス 4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2" name="テキスト ボックス 4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170180</xdr:rowOff>
    </xdr:from>
    <xdr:to>
      <xdr:col>23</xdr:col>
      <xdr:colOff>568325</xdr:colOff>
      <xdr:row>78</xdr:row>
      <xdr:rowOff>100330</xdr:rowOff>
    </xdr:to>
    <xdr:sp macro="" textlink="">
      <xdr:nvSpPr>
        <xdr:cNvPr id="443" name="円/楕円 442"/>
        <xdr:cNvSpPr/>
      </xdr:nvSpPr>
      <xdr:spPr>
        <a:xfrm>
          <a:off x="16268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123207</xdr:rowOff>
    </xdr:from>
    <xdr:ext cx="405111" cy="259045"/>
    <xdr:sp macro="" textlink="">
      <xdr:nvSpPr>
        <xdr:cNvPr id="444" name="【消防施設】&#10;有形固定資産減価償却率該当値テキスト"/>
        <xdr:cNvSpPr txBox="1"/>
      </xdr:nvSpPr>
      <xdr:spPr>
        <a:xfrm>
          <a:off x="16408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13970</xdr:rowOff>
    </xdr:from>
    <xdr:to>
      <xdr:col>22</xdr:col>
      <xdr:colOff>415925</xdr:colOff>
      <xdr:row>78</xdr:row>
      <xdr:rowOff>115570</xdr:rowOff>
    </xdr:to>
    <xdr:sp macro="" textlink="">
      <xdr:nvSpPr>
        <xdr:cNvPr id="445" name="円/楕円 444"/>
        <xdr:cNvSpPr/>
      </xdr:nvSpPr>
      <xdr:spPr>
        <a:xfrm>
          <a:off x="15430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49530</xdr:rowOff>
    </xdr:from>
    <xdr:to>
      <xdr:col>23</xdr:col>
      <xdr:colOff>517525</xdr:colOff>
      <xdr:row>78</xdr:row>
      <xdr:rowOff>64770</xdr:rowOff>
    </xdr:to>
    <xdr:cxnSp macro="">
      <xdr:nvCxnSpPr>
        <xdr:cNvPr id="446" name="直線コネクタ 445"/>
        <xdr:cNvCxnSpPr/>
      </xdr:nvCxnSpPr>
      <xdr:spPr>
        <a:xfrm flipV="1">
          <a:off x="15481300" y="13422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132097</xdr:rowOff>
    </xdr:from>
    <xdr:ext cx="405111" cy="259045"/>
    <xdr:sp macro="" textlink="">
      <xdr:nvSpPr>
        <xdr:cNvPr id="447" name="n_1mainValue【消防施設】&#10;有形固定資産減価償却率"/>
        <xdr:cNvSpPr txBox="1"/>
      </xdr:nvSpPr>
      <xdr:spPr>
        <a:xfrm>
          <a:off x="15266043"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6" name="テキスト ボックス 4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7" name="直線コネクタ 4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8" name="直線コネクタ 4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9" name="テキスト ボックス 4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0" name="直線コネクタ 4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1" name="テキスト ボックス 4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2" name="直線コネクタ 4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3" name="テキスト ボックス 4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4" name="直線コネクタ 4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5" name="テキスト ボックス 4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6" name="直線コネクタ 4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7" name="テキスト ボックス 4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69" name="直線コネクタ 468"/>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70"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71" name="直線コネクタ 47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7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73" name="直線コネクタ 47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74" name="【消防施設】&#10;一人当たり面積平均値テキスト"/>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75" name="フローチャート : 判断 474"/>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6" name="フローチャート : 判断 475"/>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77"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28448</xdr:rowOff>
    </xdr:from>
    <xdr:to>
      <xdr:col>32</xdr:col>
      <xdr:colOff>238125</xdr:colOff>
      <xdr:row>84</xdr:row>
      <xdr:rowOff>130048</xdr:rowOff>
    </xdr:to>
    <xdr:sp macro="" textlink="">
      <xdr:nvSpPr>
        <xdr:cNvPr id="483" name="円/楕円 482"/>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6875</xdr:rowOff>
    </xdr:from>
    <xdr:ext cx="469744" cy="259045"/>
    <xdr:sp macro="" textlink="">
      <xdr:nvSpPr>
        <xdr:cNvPr id="484" name="【消防施設】&#10;一人当たり面積該当値テキスト"/>
        <xdr:cNvSpPr txBox="1"/>
      </xdr:nvSpPr>
      <xdr:spPr>
        <a:xfrm>
          <a:off x="222504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33020</xdr:rowOff>
    </xdr:from>
    <xdr:to>
      <xdr:col>31</xdr:col>
      <xdr:colOff>85725</xdr:colOff>
      <xdr:row>84</xdr:row>
      <xdr:rowOff>134620</xdr:rowOff>
    </xdr:to>
    <xdr:sp macro="" textlink="">
      <xdr:nvSpPr>
        <xdr:cNvPr id="485" name="円/楕円 484"/>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79248</xdr:rowOff>
    </xdr:from>
    <xdr:to>
      <xdr:col>32</xdr:col>
      <xdr:colOff>187325</xdr:colOff>
      <xdr:row>84</xdr:row>
      <xdr:rowOff>83820</xdr:rowOff>
    </xdr:to>
    <xdr:cxnSp macro="">
      <xdr:nvCxnSpPr>
        <xdr:cNvPr id="486" name="直線コネクタ 485"/>
        <xdr:cNvCxnSpPr/>
      </xdr:nvCxnSpPr>
      <xdr:spPr>
        <a:xfrm flipV="1">
          <a:off x="21323300" y="1448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125747</xdr:rowOff>
    </xdr:from>
    <xdr:ext cx="469744" cy="259045"/>
    <xdr:sp macro="" textlink="">
      <xdr:nvSpPr>
        <xdr:cNvPr id="487"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12" name="直線コネクタ 511"/>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13"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14" name="直線コネクタ 513"/>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15"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6" name="直線コネクタ 515"/>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517"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8" name="フローチャート : 判断 517"/>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19" name="フローチャート : 判断 518"/>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520"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160655</xdr:rowOff>
    </xdr:from>
    <xdr:to>
      <xdr:col>23</xdr:col>
      <xdr:colOff>568325</xdr:colOff>
      <xdr:row>103</xdr:row>
      <xdr:rowOff>90805</xdr:rowOff>
    </xdr:to>
    <xdr:sp macro="" textlink="">
      <xdr:nvSpPr>
        <xdr:cNvPr id="526" name="円/楕円 525"/>
        <xdr:cNvSpPr/>
      </xdr:nvSpPr>
      <xdr:spPr>
        <a:xfrm>
          <a:off x="16268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12082</xdr:rowOff>
    </xdr:from>
    <xdr:ext cx="405111" cy="259045"/>
    <xdr:sp macro="" textlink="">
      <xdr:nvSpPr>
        <xdr:cNvPr id="527" name="【庁舎】&#10;有形固定資産減価償却率該当値テキスト"/>
        <xdr:cNvSpPr txBox="1"/>
      </xdr:nvSpPr>
      <xdr:spPr>
        <a:xfrm>
          <a:off x="1640840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10161</xdr:rowOff>
    </xdr:from>
    <xdr:to>
      <xdr:col>22</xdr:col>
      <xdr:colOff>415925</xdr:colOff>
      <xdr:row>103</xdr:row>
      <xdr:rowOff>111761</xdr:rowOff>
    </xdr:to>
    <xdr:sp macro="" textlink="">
      <xdr:nvSpPr>
        <xdr:cNvPr id="528" name="円/楕円 527"/>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40005</xdr:rowOff>
    </xdr:from>
    <xdr:to>
      <xdr:col>23</xdr:col>
      <xdr:colOff>517525</xdr:colOff>
      <xdr:row>103</xdr:row>
      <xdr:rowOff>60961</xdr:rowOff>
    </xdr:to>
    <xdr:cxnSp macro="">
      <xdr:nvCxnSpPr>
        <xdr:cNvPr id="529" name="直線コネクタ 528"/>
        <xdr:cNvCxnSpPr/>
      </xdr:nvCxnSpPr>
      <xdr:spPr>
        <a:xfrm flipV="1">
          <a:off x="15481300" y="176993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128288</xdr:rowOff>
    </xdr:from>
    <xdr:ext cx="405111" cy="259045"/>
    <xdr:sp macro="" textlink="">
      <xdr:nvSpPr>
        <xdr:cNvPr id="530" name="n_1mainValue【庁舎】&#10;有形固定資産減価償却率"/>
        <xdr:cNvSpPr txBox="1"/>
      </xdr:nvSpPr>
      <xdr:spPr>
        <a:xfrm>
          <a:off x="15266043"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1" name="テキスト ボックス 5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2" name="直線コネクタ 5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3" name="テキスト ボックス 5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4" name="直線コネクタ 5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5" name="テキスト ボックス 5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6" name="直線コネクタ 5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7" name="テキスト ボックス 5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8" name="直線コネクタ 5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9" name="テキスト ボックス 5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53" name="直線コネクタ 552"/>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54"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55" name="直線コネクタ 554"/>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6"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7" name="直線コネクタ 556"/>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558" name="【庁舎】&#10;一人当たり面積平均値テキスト"/>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59" name="フローチャート : 判断 558"/>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60" name="フローチャート : 判断 559"/>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561"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96265</xdr:rowOff>
    </xdr:from>
    <xdr:to>
      <xdr:col>32</xdr:col>
      <xdr:colOff>238125</xdr:colOff>
      <xdr:row>106</xdr:row>
      <xdr:rowOff>26415</xdr:rowOff>
    </xdr:to>
    <xdr:sp macro="" textlink="">
      <xdr:nvSpPr>
        <xdr:cNvPr id="567" name="円/楕円 566"/>
        <xdr:cNvSpPr/>
      </xdr:nvSpPr>
      <xdr:spPr>
        <a:xfrm>
          <a:off x="22110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74692</xdr:rowOff>
    </xdr:from>
    <xdr:ext cx="469744" cy="259045"/>
    <xdr:sp macro="" textlink="">
      <xdr:nvSpPr>
        <xdr:cNvPr id="568" name="【庁舎】&#10;一人当たり面積該当値テキスト"/>
        <xdr:cNvSpPr txBox="1"/>
      </xdr:nvSpPr>
      <xdr:spPr>
        <a:xfrm>
          <a:off x="222504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128270</xdr:rowOff>
    </xdr:from>
    <xdr:to>
      <xdr:col>31</xdr:col>
      <xdr:colOff>85725</xdr:colOff>
      <xdr:row>106</xdr:row>
      <xdr:rowOff>58420</xdr:rowOff>
    </xdr:to>
    <xdr:sp macro="" textlink="">
      <xdr:nvSpPr>
        <xdr:cNvPr id="569" name="円/楕円 568"/>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147065</xdr:rowOff>
    </xdr:from>
    <xdr:to>
      <xdr:col>32</xdr:col>
      <xdr:colOff>187325</xdr:colOff>
      <xdr:row>106</xdr:row>
      <xdr:rowOff>7620</xdr:rowOff>
    </xdr:to>
    <xdr:cxnSp macro="">
      <xdr:nvCxnSpPr>
        <xdr:cNvPr id="570" name="直線コネクタ 569"/>
        <xdr:cNvCxnSpPr/>
      </xdr:nvCxnSpPr>
      <xdr:spPr>
        <a:xfrm flipV="1">
          <a:off x="21323300" y="181493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49547</xdr:rowOff>
    </xdr:from>
    <xdr:ext cx="469744" cy="259045"/>
    <xdr:sp macro="" textlink="">
      <xdr:nvSpPr>
        <xdr:cNvPr id="571"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特徴的な施設を挙げるとすれば、体育館プール・市民会館・消防施設が類似団体平均を大きく上回っている。町民体育館や町コンベンションホールについては利用者も多いため、</a:t>
          </a:r>
          <a:r>
            <a:rPr kumimoji="1" lang="ja-JP" altLang="en-US" sz="1300">
              <a:solidFill>
                <a:schemeClr val="dk1"/>
              </a:solidFill>
              <a:effectLst/>
              <a:latin typeface="+mn-lt"/>
              <a:ea typeface="+mn-ea"/>
              <a:cs typeface="+mn-cs"/>
            </a:rPr>
            <a:t>計画的に</a:t>
          </a:r>
          <a:r>
            <a:rPr kumimoji="1" lang="ja-JP" altLang="ja-JP" sz="1300">
              <a:solidFill>
                <a:schemeClr val="dk1"/>
              </a:solidFill>
              <a:effectLst/>
              <a:latin typeface="+mn-lt"/>
              <a:ea typeface="+mn-ea"/>
              <a:cs typeface="+mn-cs"/>
            </a:rPr>
            <a:t>施設の</a:t>
          </a:r>
          <a:r>
            <a:rPr kumimoji="1" lang="ja-JP" altLang="en-US" sz="1300">
              <a:solidFill>
                <a:schemeClr val="dk1"/>
              </a:solidFill>
              <a:effectLst/>
              <a:latin typeface="+mn-lt"/>
              <a:ea typeface="+mn-ea"/>
              <a:cs typeface="+mn-cs"/>
            </a:rPr>
            <a:t>改修</a:t>
          </a:r>
          <a:r>
            <a:rPr kumimoji="1" lang="ja-JP" altLang="ja-JP" sz="1300">
              <a:solidFill>
                <a:schemeClr val="dk1"/>
              </a:solidFill>
              <a:effectLst/>
              <a:latin typeface="+mn-lt"/>
              <a:ea typeface="+mn-ea"/>
              <a:cs typeface="+mn-cs"/>
            </a:rPr>
            <a:t>等を行って</a:t>
          </a:r>
          <a:r>
            <a:rPr kumimoji="1" lang="ja-JP" altLang="en-US" sz="1300">
              <a:solidFill>
                <a:schemeClr val="dk1"/>
              </a:solidFill>
              <a:effectLst/>
              <a:latin typeface="+mn-lt"/>
              <a:ea typeface="+mn-ea"/>
              <a:cs typeface="+mn-cs"/>
            </a:rPr>
            <a:t>いきたい。</a:t>
          </a:r>
          <a:r>
            <a:rPr kumimoji="1" lang="ja-JP" altLang="ja-JP" sz="1300">
              <a:solidFill>
                <a:schemeClr val="dk1"/>
              </a:solidFill>
              <a:effectLst/>
              <a:latin typeface="+mn-lt"/>
              <a:ea typeface="+mn-ea"/>
              <a:cs typeface="+mn-cs"/>
            </a:rPr>
            <a:t>消防施設については消防自動車の更新</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毎年実施している</a:t>
          </a:r>
          <a:r>
            <a:rPr kumimoji="1" lang="ja-JP" altLang="en-US" sz="1300">
              <a:solidFill>
                <a:schemeClr val="dk1"/>
              </a:solidFill>
              <a:effectLst/>
              <a:latin typeface="+mn-lt"/>
              <a:ea typeface="+mn-ea"/>
              <a:cs typeface="+mn-cs"/>
            </a:rPr>
            <a:t>ものの、消防詰所の老朽化が進んでいるため</a:t>
          </a:r>
          <a:r>
            <a:rPr kumimoji="1" lang="ja-JP" altLang="ja-JP" sz="1300">
              <a:solidFill>
                <a:schemeClr val="dk1"/>
              </a:solidFill>
              <a:effectLst/>
              <a:latin typeface="+mn-lt"/>
              <a:ea typeface="+mn-ea"/>
              <a:cs typeface="+mn-cs"/>
            </a:rPr>
            <a:t>有形固定資産減価償却率については高い水準となっている。</a:t>
          </a:r>
          <a:r>
            <a:rPr kumimoji="1" lang="ja-JP" altLang="en-US" sz="1300">
              <a:solidFill>
                <a:schemeClr val="dk1"/>
              </a:solidFill>
              <a:effectLst/>
              <a:latin typeface="+mn-lt"/>
              <a:ea typeface="+mn-ea"/>
              <a:cs typeface="+mn-cs"/>
            </a:rPr>
            <a:t>当施設も計画的に改修等を実施していく予定である。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町内に中心となる産業等が存在しないため、財政基盤が弱く類似団体平均を下回っている状況である。公共施設等管理計画に則り投資的経費の抑制や定員管理及び給与の適正化を図り、歳出の徹底的な見直しを行うとともに、税収の徴収率向上対策を中心とする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105304</xdr:rowOff>
    </xdr:to>
    <xdr:cxnSp macro="">
      <xdr:nvCxnSpPr>
        <xdr:cNvPr id="71" name="直線コネクタ 70"/>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105304</xdr:rowOff>
    </xdr:to>
    <xdr:cxnSp macro="">
      <xdr:nvCxnSpPr>
        <xdr:cNvPr id="74" name="直線コネクタ 73"/>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105304</xdr:rowOff>
    </xdr:from>
    <xdr:to>
      <xdr:col>4</xdr:col>
      <xdr:colOff>482600</xdr:colOff>
      <xdr:row>43</xdr:row>
      <xdr:rowOff>105304</xdr:rowOff>
    </xdr:to>
    <xdr:cxnSp macro="">
      <xdr:nvCxnSpPr>
        <xdr:cNvPr id="77" name="直線コネクタ 76"/>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105304</xdr:rowOff>
    </xdr:from>
    <xdr:to>
      <xdr:col>3</xdr:col>
      <xdr:colOff>279400</xdr:colOff>
      <xdr:row>43</xdr:row>
      <xdr:rowOff>105304</xdr:rowOff>
    </xdr:to>
    <xdr:cxnSp macro="">
      <xdr:nvCxnSpPr>
        <xdr:cNvPr id="80" name="直線コネクタ 79"/>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54504</xdr:rowOff>
    </xdr:from>
    <xdr:to>
      <xdr:col>3</xdr:col>
      <xdr:colOff>330200</xdr:colOff>
      <xdr:row>43</xdr:row>
      <xdr:rowOff>156104</xdr:rowOff>
    </xdr:to>
    <xdr:sp macro="" textlink="">
      <xdr:nvSpPr>
        <xdr:cNvPr id="96" name="円/楕円 95"/>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140881</xdr:rowOff>
    </xdr:from>
    <xdr:ext cx="762000" cy="259045"/>
    <xdr:sp macro="" textlink="">
      <xdr:nvSpPr>
        <xdr:cNvPr id="97" name="テキスト ボックス 96"/>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54504</xdr:rowOff>
    </xdr:from>
    <xdr:to>
      <xdr:col>2</xdr:col>
      <xdr:colOff>127000</xdr:colOff>
      <xdr:row>43</xdr:row>
      <xdr:rowOff>156104</xdr:rowOff>
    </xdr:to>
    <xdr:sp macro="" textlink="">
      <xdr:nvSpPr>
        <xdr:cNvPr id="98" name="円/楕円 97"/>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140881</xdr:rowOff>
    </xdr:from>
    <xdr:ext cx="762000" cy="259045"/>
    <xdr:sp macro="" textlink="">
      <xdr:nvSpPr>
        <xdr:cNvPr id="99" name="テキスト ボックス 98"/>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が合併算定替の縮減措置により大きく減額となったため、経常一般財源収入額が減少し、平成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年度と比較して比率が悪化した。また、</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大きく下回っている状況であ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特に人件費の占める割合が多いため、引き続き定員管理の適正合理化を図っていく。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150368</xdr:rowOff>
    </xdr:to>
    <xdr:cxnSp macro="">
      <xdr:nvCxnSpPr>
        <xdr:cNvPr id="132" name="直線コネクタ 131"/>
        <xdr:cNvCxnSpPr/>
      </xdr:nvCxnSpPr>
      <xdr:spPr>
        <a:xfrm>
          <a:off x="4114800" y="1106043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102108</xdr:rowOff>
    </xdr:to>
    <xdr:cxnSp macro="">
      <xdr:nvCxnSpPr>
        <xdr:cNvPr id="135" name="直線コネクタ 134"/>
        <xdr:cNvCxnSpPr/>
      </xdr:nvCxnSpPr>
      <xdr:spPr>
        <a:xfrm flipV="1">
          <a:off x="3225800" y="110604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64</xdr:row>
      <xdr:rowOff>102108</xdr:rowOff>
    </xdr:to>
    <xdr:cxnSp macro="">
      <xdr:nvCxnSpPr>
        <xdr:cNvPr id="138" name="直線コネクタ 137"/>
        <xdr:cNvCxnSpPr/>
      </xdr:nvCxnSpPr>
      <xdr:spPr>
        <a:xfrm>
          <a:off x="2336800" y="108625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40" name="テキスト ボックス 139"/>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63</xdr:row>
      <xdr:rowOff>61214</xdr:rowOff>
    </xdr:to>
    <xdr:cxnSp macro="">
      <xdr:nvCxnSpPr>
        <xdr:cNvPr id="141" name="直線コネクタ 140"/>
        <xdr:cNvCxnSpPr/>
      </xdr:nvCxnSpPr>
      <xdr:spPr>
        <a:xfrm>
          <a:off x="1447800" y="1080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164355</xdr:rowOff>
    </xdr:from>
    <xdr:ext cx="762000" cy="259045"/>
    <xdr:sp macro="" textlink="">
      <xdr:nvSpPr>
        <xdr:cNvPr id="143" name="テキスト ボックス 142"/>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51" name="円/楕円 150"/>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52"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3" name="円/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5" name="円/楕円 154"/>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6" name="テキスト ボックス 155"/>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7" name="円/楕円 156"/>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58" name="テキスト ボックス 157"/>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123952</xdr:rowOff>
    </xdr:from>
    <xdr:to>
      <xdr:col>2</xdr:col>
      <xdr:colOff>127000</xdr:colOff>
      <xdr:row>63</xdr:row>
      <xdr:rowOff>54102</xdr:rowOff>
    </xdr:to>
    <xdr:sp macro="" textlink="">
      <xdr:nvSpPr>
        <xdr:cNvPr id="159" name="円/楕円 158"/>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64279</xdr:rowOff>
    </xdr:from>
    <xdr:ext cx="762000" cy="259045"/>
    <xdr:sp macro="" textlink="">
      <xdr:nvSpPr>
        <xdr:cNvPr id="160" name="テキスト ボックス 159"/>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１人当たりの人件費・物件費等の合計額が類似団体平均を上回っている要因は、保育所や日帰り温泉施設の運営を直営で行っている事が大きく影響している。指定管理者制度の積極的な活用を視野に入れ、今後も公共施設のあり方について検討し、コストの低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20374</xdr:rowOff>
    </xdr:from>
    <xdr:to>
      <xdr:col>7</xdr:col>
      <xdr:colOff>152400</xdr:colOff>
      <xdr:row>83</xdr:row>
      <xdr:rowOff>27665</xdr:rowOff>
    </xdr:to>
    <xdr:cxnSp macro="">
      <xdr:nvCxnSpPr>
        <xdr:cNvPr id="193" name="直線コネクタ 192"/>
        <xdr:cNvCxnSpPr/>
      </xdr:nvCxnSpPr>
      <xdr:spPr>
        <a:xfrm flipV="1">
          <a:off x="4114800" y="14250724"/>
          <a:ext cx="8382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4149</xdr:rowOff>
    </xdr:from>
    <xdr:to>
      <xdr:col>6</xdr:col>
      <xdr:colOff>0</xdr:colOff>
      <xdr:row>83</xdr:row>
      <xdr:rowOff>27665</xdr:rowOff>
    </xdr:to>
    <xdr:cxnSp macro="">
      <xdr:nvCxnSpPr>
        <xdr:cNvPr id="196" name="直線コネクタ 195"/>
        <xdr:cNvCxnSpPr/>
      </xdr:nvCxnSpPr>
      <xdr:spPr>
        <a:xfrm>
          <a:off x="3225800" y="14234499"/>
          <a:ext cx="889000" cy="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112006</xdr:rowOff>
    </xdr:from>
    <xdr:to>
      <xdr:col>4</xdr:col>
      <xdr:colOff>482600</xdr:colOff>
      <xdr:row>83</xdr:row>
      <xdr:rowOff>4149</xdr:rowOff>
    </xdr:to>
    <xdr:cxnSp macro="">
      <xdr:nvCxnSpPr>
        <xdr:cNvPr id="199" name="直線コネクタ 198"/>
        <xdr:cNvCxnSpPr/>
      </xdr:nvCxnSpPr>
      <xdr:spPr>
        <a:xfrm>
          <a:off x="2336800" y="14170906"/>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97321</xdr:rowOff>
    </xdr:from>
    <xdr:to>
      <xdr:col>3</xdr:col>
      <xdr:colOff>279400</xdr:colOff>
      <xdr:row>82</xdr:row>
      <xdr:rowOff>112006</xdr:rowOff>
    </xdr:to>
    <xdr:cxnSp macro="">
      <xdr:nvCxnSpPr>
        <xdr:cNvPr id="202" name="直線コネクタ 201"/>
        <xdr:cNvCxnSpPr/>
      </xdr:nvCxnSpPr>
      <xdr:spPr>
        <a:xfrm>
          <a:off x="1447800" y="14156221"/>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141024</xdr:rowOff>
    </xdr:from>
    <xdr:to>
      <xdr:col>7</xdr:col>
      <xdr:colOff>203200</xdr:colOff>
      <xdr:row>83</xdr:row>
      <xdr:rowOff>71174</xdr:rowOff>
    </xdr:to>
    <xdr:sp macro="" textlink="">
      <xdr:nvSpPr>
        <xdr:cNvPr id="212" name="円/楕円 211"/>
        <xdr:cNvSpPr/>
      </xdr:nvSpPr>
      <xdr:spPr>
        <a:xfrm>
          <a:off x="4902200" y="141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113101</xdr:rowOff>
    </xdr:from>
    <xdr:ext cx="762000" cy="259045"/>
    <xdr:sp macro="" textlink="">
      <xdr:nvSpPr>
        <xdr:cNvPr id="213" name="人件費・物件費等の状況該当値テキスト"/>
        <xdr:cNvSpPr txBox="1"/>
      </xdr:nvSpPr>
      <xdr:spPr>
        <a:xfrm>
          <a:off x="5041900" y="1417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148315</xdr:rowOff>
    </xdr:from>
    <xdr:to>
      <xdr:col>6</xdr:col>
      <xdr:colOff>50800</xdr:colOff>
      <xdr:row>83</xdr:row>
      <xdr:rowOff>78465</xdr:rowOff>
    </xdr:to>
    <xdr:sp macro="" textlink="">
      <xdr:nvSpPr>
        <xdr:cNvPr id="214" name="円/楕円 213"/>
        <xdr:cNvSpPr/>
      </xdr:nvSpPr>
      <xdr:spPr>
        <a:xfrm>
          <a:off x="4064000" y="142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63242</xdr:rowOff>
    </xdr:from>
    <xdr:ext cx="736600" cy="259045"/>
    <xdr:sp macro="" textlink="">
      <xdr:nvSpPr>
        <xdr:cNvPr id="215" name="テキスト ボックス 214"/>
        <xdr:cNvSpPr txBox="1"/>
      </xdr:nvSpPr>
      <xdr:spPr>
        <a:xfrm>
          <a:off x="3733800" y="142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124799</xdr:rowOff>
    </xdr:from>
    <xdr:to>
      <xdr:col>4</xdr:col>
      <xdr:colOff>533400</xdr:colOff>
      <xdr:row>83</xdr:row>
      <xdr:rowOff>54949</xdr:rowOff>
    </xdr:to>
    <xdr:sp macro="" textlink="">
      <xdr:nvSpPr>
        <xdr:cNvPr id="216" name="円/楕円 215"/>
        <xdr:cNvSpPr/>
      </xdr:nvSpPr>
      <xdr:spPr>
        <a:xfrm>
          <a:off x="3175000" y="141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39726</xdr:rowOff>
    </xdr:from>
    <xdr:ext cx="762000" cy="259045"/>
    <xdr:sp macro="" textlink="">
      <xdr:nvSpPr>
        <xdr:cNvPr id="217" name="テキスト ボックス 216"/>
        <xdr:cNvSpPr txBox="1"/>
      </xdr:nvSpPr>
      <xdr:spPr>
        <a:xfrm>
          <a:off x="2844800" y="1427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61206</xdr:rowOff>
    </xdr:from>
    <xdr:to>
      <xdr:col>3</xdr:col>
      <xdr:colOff>330200</xdr:colOff>
      <xdr:row>82</xdr:row>
      <xdr:rowOff>162806</xdr:rowOff>
    </xdr:to>
    <xdr:sp macro="" textlink="">
      <xdr:nvSpPr>
        <xdr:cNvPr id="218" name="円/楕円 217"/>
        <xdr:cNvSpPr/>
      </xdr:nvSpPr>
      <xdr:spPr>
        <a:xfrm>
          <a:off x="2286000" y="141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147583</xdr:rowOff>
    </xdr:from>
    <xdr:ext cx="762000" cy="259045"/>
    <xdr:sp macro="" textlink="">
      <xdr:nvSpPr>
        <xdr:cNvPr id="219" name="テキスト ボックス 218"/>
        <xdr:cNvSpPr txBox="1"/>
      </xdr:nvSpPr>
      <xdr:spPr>
        <a:xfrm>
          <a:off x="1955800" y="1420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46521</xdr:rowOff>
    </xdr:from>
    <xdr:to>
      <xdr:col>2</xdr:col>
      <xdr:colOff>127000</xdr:colOff>
      <xdr:row>82</xdr:row>
      <xdr:rowOff>148121</xdr:rowOff>
    </xdr:to>
    <xdr:sp macro="" textlink="">
      <xdr:nvSpPr>
        <xdr:cNvPr id="220" name="円/楕円 219"/>
        <xdr:cNvSpPr/>
      </xdr:nvSpPr>
      <xdr:spPr>
        <a:xfrm>
          <a:off x="1397000" y="141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132898</xdr:rowOff>
    </xdr:from>
    <xdr:ext cx="762000" cy="259045"/>
    <xdr:sp macro="" textlink="">
      <xdr:nvSpPr>
        <xdr:cNvPr id="221" name="テキスト ボックス 220"/>
        <xdr:cNvSpPr txBox="1"/>
      </xdr:nvSpPr>
      <xdr:spPr>
        <a:xfrm>
          <a:off x="1066800" y="141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町村合併以降給与構造の見直しに取り組んでいるが、類似団体平均よりも高い水準となっている。今後も更なる給与水準の適正化に努めていく。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162984</xdr:rowOff>
    </xdr:to>
    <xdr:cxnSp macro="">
      <xdr:nvCxnSpPr>
        <xdr:cNvPr id="255" name="直線コネクタ 254"/>
        <xdr:cNvCxnSpPr/>
      </xdr:nvCxnSpPr>
      <xdr:spPr>
        <a:xfrm>
          <a:off x="16179800" y="145406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138854</xdr:rowOff>
    </xdr:to>
    <xdr:cxnSp macro="">
      <xdr:nvCxnSpPr>
        <xdr:cNvPr id="258" name="直線コネクタ 257"/>
        <xdr:cNvCxnSpPr/>
      </xdr:nvCxnSpPr>
      <xdr:spPr>
        <a:xfrm>
          <a:off x="15290800" y="1448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82550</xdr:rowOff>
    </xdr:to>
    <xdr:cxnSp macro="">
      <xdr:nvCxnSpPr>
        <xdr:cNvPr id="261" name="直線コネクタ 260"/>
        <xdr:cNvCxnSpPr/>
      </xdr:nvCxnSpPr>
      <xdr:spPr>
        <a:xfrm>
          <a:off x="14401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104563</xdr:rowOff>
    </xdr:to>
    <xdr:cxnSp macro="">
      <xdr:nvCxnSpPr>
        <xdr:cNvPr id="264" name="直線コネクタ 263"/>
        <xdr:cNvCxnSpPr/>
      </xdr:nvCxnSpPr>
      <xdr:spPr>
        <a:xfrm flipV="1">
          <a:off x="13512800" y="14428046"/>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26246</xdr:rowOff>
    </xdr:from>
    <xdr:to>
      <xdr:col>21</xdr:col>
      <xdr:colOff>50800</xdr:colOff>
      <xdr:row>83</xdr:row>
      <xdr:rowOff>127846</xdr:rowOff>
    </xdr:to>
    <xdr:sp macro="" textlink="">
      <xdr:nvSpPr>
        <xdr:cNvPr id="265" name="フローチャート : 判断 264"/>
        <xdr:cNvSpPr/>
      </xdr:nvSpPr>
      <xdr:spPr>
        <a:xfrm>
          <a:off x="14351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66" name="テキスト ボックス 265"/>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7" name="フローチャート : 判断 266"/>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8" name="テキスト ボックス 267"/>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5"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6" name="円/楕円 275"/>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7" name="テキスト ボックス 276"/>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8" name="円/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9" name="テキスト ボックス 278"/>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0" name="円/楕円 279"/>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1" name="テキスト ボックス 280"/>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2" name="円/楕円 281"/>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3" name="テキスト ボックス 282"/>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退職者に対して新規採用者の抑制を行ったため、職員数は減少しているものの、類似団体平均を大きく上回っている。今後についても機構改革や指定管理者制度の導入などにより、定員管理の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48599</xdr:rowOff>
    </xdr:from>
    <xdr:to>
      <xdr:col>24</xdr:col>
      <xdr:colOff>558800</xdr:colOff>
      <xdr:row>61</xdr:row>
      <xdr:rowOff>64685</xdr:rowOff>
    </xdr:to>
    <xdr:cxnSp macro="">
      <xdr:nvCxnSpPr>
        <xdr:cNvPr id="318" name="直線コネクタ 317"/>
        <xdr:cNvCxnSpPr/>
      </xdr:nvCxnSpPr>
      <xdr:spPr>
        <a:xfrm>
          <a:off x="16179800" y="1050704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9"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48599</xdr:rowOff>
    </xdr:from>
    <xdr:to>
      <xdr:col>23</xdr:col>
      <xdr:colOff>406400</xdr:colOff>
      <xdr:row>61</xdr:row>
      <xdr:rowOff>68707</xdr:rowOff>
    </xdr:to>
    <xdr:cxnSp macro="">
      <xdr:nvCxnSpPr>
        <xdr:cNvPr id="321" name="直線コネクタ 320"/>
        <xdr:cNvCxnSpPr/>
      </xdr:nvCxnSpPr>
      <xdr:spPr>
        <a:xfrm flipV="1">
          <a:off x="15290800" y="105070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3" name="テキスト ボックス 322"/>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68707</xdr:rowOff>
    </xdr:from>
    <xdr:to>
      <xdr:col>22</xdr:col>
      <xdr:colOff>203200</xdr:colOff>
      <xdr:row>61</xdr:row>
      <xdr:rowOff>84794</xdr:rowOff>
    </xdr:to>
    <xdr:cxnSp macro="">
      <xdr:nvCxnSpPr>
        <xdr:cNvPr id="324" name="直線コネクタ 323"/>
        <xdr:cNvCxnSpPr/>
      </xdr:nvCxnSpPr>
      <xdr:spPr>
        <a:xfrm flipV="1">
          <a:off x="14401800" y="10527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5" name="フローチャート : 判断 324"/>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6" name="テキスト ボックス 325"/>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36533</xdr:rowOff>
    </xdr:from>
    <xdr:to>
      <xdr:col>21</xdr:col>
      <xdr:colOff>0</xdr:colOff>
      <xdr:row>61</xdr:row>
      <xdr:rowOff>84794</xdr:rowOff>
    </xdr:to>
    <xdr:cxnSp macro="">
      <xdr:nvCxnSpPr>
        <xdr:cNvPr id="327" name="直線コネクタ 326"/>
        <xdr:cNvCxnSpPr/>
      </xdr:nvCxnSpPr>
      <xdr:spPr>
        <a:xfrm>
          <a:off x="13512800" y="104949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28" name="フローチャート : 判断 327"/>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29" name="テキスト ボックス 328"/>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0" name="フローチャート : 判断 329"/>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1" name="テキスト ボックス 330"/>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13885</xdr:rowOff>
    </xdr:from>
    <xdr:to>
      <xdr:col>24</xdr:col>
      <xdr:colOff>609600</xdr:colOff>
      <xdr:row>61</xdr:row>
      <xdr:rowOff>115485</xdr:rowOff>
    </xdr:to>
    <xdr:sp macro="" textlink="">
      <xdr:nvSpPr>
        <xdr:cNvPr id="337" name="円/楕円 336"/>
        <xdr:cNvSpPr/>
      </xdr:nvSpPr>
      <xdr:spPr>
        <a:xfrm>
          <a:off x="169672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157412</xdr:rowOff>
    </xdr:from>
    <xdr:ext cx="762000" cy="259045"/>
    <xdr:sp macro="" textlink="">
      <xdr:nvSpPr>
        <xdr:cNvPr id="338" name="定員管理の状況該当値テキスト"/>
        <xdr:cNvSpPr txBox="1"/>
      </xdr:nvSpPr>
      <xdr:spPr>
        <a:xfrm>
          <a:off x="17106900" y="1044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169249</xdr:rowOff>
    </xdr:from>
    <xdr:to>
      <xdr:col>23</xdr:col>
      <xdr:colOff>457200</xdr:colOff>
      <xdr:row>61</xdr:row>
      <xdr:rowOff>99399</xdr:rowOff>
    </xdr:to>
    <xdr:sp macro="" textlink="">
      <xdr:nvSpPr>
        <xdr:cNvPr id="339" name="円/楕円 338"/>
        <xdr:cNvSpPr/>
      </xdr:nvSpPr>
      <xdr:spPr>
        <a:xfrm>
          <a:off x="16129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84176</xdr:rowOff>
    </xdr:from>
    <xdr:ext cx="736600" cy="259045"/>
    <xdr:sp macro="" textlink="">
      <xdr:nvSpPr>
        <xdr:cNvPr id="340" name="テキスト ボックス 339"/>
        <xdr:cNvSpPr txBox="1"/>
      </xdr:nvSpPr>
      <xdr:spPr>
        <a:xfrm>
          <a:off x="15798800" y="1054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17907</xdr:rowOff>
    </xdr:from>
    <xdr:to>
      <xdr:col>22</xdr:col>
      <xdr:colOff>254000</xdr:colOff>
      <xdr:row>61</xdr:row>
      <xdr:rowOff>119507</xdr:rowOff>
    </xdr:to>
    <xdr:sp macro="" textlink="">
      <xdr:nvSpPr>
        <xdr:cNvPr id="341" name="円/楕円 340"/>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104284</xdr:rowOff>
    </xdr:from>
    <xdr:ext cx="762000" cy="259045"/>
    <xdr:sp macro="" textlink="">
      <xdr:nvSpPr>
        <xdr:cNvPr id="342" name="テキスト ボックス 341"/>
        <xdr:cNvSpPr txBox="1"/>
      </xdr:nvSpPr>
      <xdr:spPr>
        <a:xfrm>
          <a:off x="14909800" y="105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33994</xdr:rowOff>
    </xdr:from>
    <xdr:to>
      <xdr:col>21</xdr:col>
      <xdr:colOff>50800</xdr:colOff>
      <xdr:row>61</xdr:row>
      <xdr:rowOff>135594</xdr:rowOff>
    </xdr:to>
    <xdr:sp macro="" textlink="">
      <xdr:nvSpPr>
        <xdr:cNvPr id="343" name="円/楕円 342"/>
        <xdr:cNvSpPr/>
      </xdr:nvSpPr>
      <xdr:spPr>
        <a:xfrm>
          <a:off x="14351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120371</xdr:rowOff>
    </xdr:from>
    <xdr:ext cx="762000" cy="259045"/>
    <xdr:sp macro="" textlink="">
      <xdr:nvSpPr>
        <xdr:cNvPr id="344" name="テキスト ボックス 343"/>
        <xdr:cNvSpPr txBox="1"/>
      </xdr:nvSpPr>
      <xdr:spPr>
        <a:xfrm>
          <a:off x="14020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157183</xdr:rowOff>
    </xdr:from>
    <xdr:to>
      <xdr:col>19</xdr:col>
      <xdr:colOff>533400</xdr:colOff>
      <xdr:row>61</xdr:row>
      <xdr:rowOff>87333</xdr:rowOff>
    </xdr:to>
    <xdr:sp macro="" textlink="">
      <xdr:nvSpPr>
        <xdr:cNvPr id="345" name="円/楕円 344"/>
        <xdr:cNvSpPr/>
      </xdr:nvSpPr>
      <xdr:spPr>
        <a:xfrm>
          <a:off x="13462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72110</xdr:rowOff>
    </xdr:from>
    <xdr:ext cx="762000" cy="259045"/>
    <xdr:sp macro="" textlink="">
      <xdr:nvSpPr>
        <xdr:cNvPr id="346" name="テキスト ボックス 345"/>
        <xdr:cNvSpPr txBox="1"/>
      </xdr:nvSpPr>
      <xdr:spPr>
        <a:xfrm>
          <a:off x="13131800" y="105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改善はされているが、類似団体と比較すると依然として高い水準にある。今後も地方債に財源を依存する事業の見直しを行い、地方債を新規発行する際には財政措置の優位な地方債を活用していく。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1411</xdr:rowOff>
    </xdr:from>
    <xdr:to>
      <xdr:col>24</xdr:col>
      <xdr:colOff>558800</xdr:colOff>
      <xdr:row>43</xdr:row>
      <xdr:rowOff>68439</xdr:rowOff>
    </xdr:to>
    <xdr:cxnSp macro="">
      <xdr:nvCxnSpPr>
        <xdr:cNvPr id="381" name="直線コネクタ 380"/>
        <xdr:cNvCxnSpPr/>
      </xdr:nvCxnSpPr>
      <xdr:spPr>
        <a:xfrm flipV="1">
          <a:off x="16179800" y="73737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68439</xdr:rowOff>
    </xdr:from>
    <xdr:to>
      <xdr:col>23</xdr:col>
      <xdr:colOff>406400</xdr:colOff>
      <xdr:row>43</xdr:row>
      <xdr:rowOff>122061</xdr:rowOff>
    </xdr:to>
    <xdr:cxnSp macro="">
      <xdr:nvCxnSpPr>
        <xdr:cNvPr id="384" name="直線コネクタ 383"/>
        <xdr:cNvCxnSpPr/>
      </xdr:nvCxnSpPr>
      <xdr:spPr>
        <a:xfrm flipV="1">
          <a:off x="15290800" y="744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122061</xdr:rowOff>
    </xdr:from>
    <xdr:to>
      <xdr:col>22</xdr:col>
      <xdr:colOff>203200</xdr:colOff>
      <xdr:row>44</xdr:row>
      <xdr:rowOff>17639</xdr:rowOff>
    </xdr:to>
    <xdr:cxnSp macro="">
      <xdr:nvCxnSpPr>
        <xdr:cNvPr id="387" name="直線コネクタ 386"/>
        <xdr:cNvCxnSpPr/>
      </xdr:nvCxnSpPr>
      <xdr:spPr>
        <a:xfrm flipV="1">
          <a:off x="14401800" y="749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88" name="フローチャート : 判断 387"/>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389" name="テキスト ボックス 388"/>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17639</xdr:rowOff>
    </xdr:from>
    <xdr:to>
      <xdr:col>21</xdr:col>
      <xdr:colOff>0</xdr:colOff>
      <xdr:row>44</xdr:row>
      <xdr:rowOff>98072</xdr:rowOff>
    </xdr:to>
    <xdr:cxnSp macro="">
      <xdr:nvCxnSpPr>
        <xdr:cNvPr id="390" name="直線コネクタ 389"/>
        <xdr:cNvCxnSpPr/>
      </xdr:nvCxnSpPr>
      <xdr:spPr>
        <a:xfrm flipV="1">
          <a:off x="13512800" y="75614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28222</xdr:rowOff>
    </xdr:from>
    <xdr:to>
      <xdr:col>21</xdr:col>
      <xdr:colOff>50800</xdr:colOff>
      <xdr:row>42</xdr:row>
      <xdr:rowOff>129822</xdr:rowOff>
    </xdr:to>
    <xdr:sp macro="" textlink="">
      <xdr:nvSpPr>
        <xdr:cNvPr id="391" name="フローチャート :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3" name="フローチャート :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4" name="テキスト ボックス 39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122061</xdr:rowOff>
    </xdr:from>
    <xdr:to>
      <xdr:col>24</xdr:col>
      <xdr:colOff>609600</xdr:colOff>
      <xdr:row>43</xdr:row>
      <xdr:rowOff>52211</xdr:rowOff>
    </xdr:to>
    <xdr:sp macro="" textlink="">
      <xdr:nvSpPr>
        <xdr:cNvPr id="400" name="円/楕円 399"/>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94138</xdr:rowOff>
    </xdr:from>
    <xdr:ext cx="762000" cy="259045"/>
    <xdr:sp macro="" textlink="">
      <xdr:nvSpPr>
        <xdr:cNvPr id="401" name="公債費負担の状況該当値テキスト"/>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17639</xdr:rowOff>
    </xdr:from>
    <xdr:to>
      <xdr:col>23</xdr:col>
      <xdr:colOff>457200</xdr:colOff>
      <xdr:row>43</xdr:row>
      <xdr:rowOff>119239</xdr:rowOff>
    </xdr:to>
    <xdr:sp macro="" textlink="">
      <xdr:nvSpPr>
        <xdr:cNvPr id="402" name="円/楕円 401"/>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104016</xdr:rowOff>
    </xdr:from>
    <xdr:ext cx="736600" cy="259045"/>
    <xdr:sp macro="" textlink="">
      <xdr:nvSpPr>
        <xdr:cNvPr id="403" name="テキスト ボックス 402"/>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71261</xdr:rowOff>
    </xdr:from>
    <xdr:to>
      <xdr:col>22</xdr:col>
      <xdr:colOff>254000</xdr:colOff>
      <xdr:row>44</xdr:row>
      <xdr:rowOff>1411</xdr:rowOff>
    </xdr:to>
    <xdr:sp macro="" textlink="">
      <xdr:nvSpPr>
        <xdr:cNvPr id="404" name="円/楕円 403"/>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157638</xdr:rowOff>
    </xdr:from>
    <xdr:ext cx="762000" cy="259045"/>
    <xdr:sp macro="" textlink="">
      <xdr:nvSpPr>
        <xdr:cNvPr id="405" name="テキスト ボックス 404"/>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138289</xdr:rowOff>
    </xdr:from>
    <xdr:to>
      <xdr:col>21</xdr:col>
      <xdr:colOff>50800</xdr:colOff>
      <xdr:row>44</xdr:row>
      <xdr:rowOff>68439</xdr:rowOff>
    </xdr:to>
    <xdr:sp macro="" textlink="">
      <xdr:nvSpPr>
        <xdr:cNvPr id="406" name="円/楕円 405"/>
        <xdr:cNvSpPr/>
      </xdr:nvSpPr>
      <xdr:spPr>
        <a:xfrm>
          <a:off x="14351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53216</xdr:rowOff>
    </xdr:from>
    <xdr:ext cx="762000" cy="259045"/>
    <xdr:sp macro="" textlink="">
      <xdr:nvSpPr>
        <xdr:cNvPr id="407" name="テキスト ボックス 406"/>
        <xdr:cNvSpPr txBox="1"/>
      </xdr:nvSpPr>
      <xdr:spPr>
        <a:xfrm>
          <a:off x="14020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08" name="円/楕円 407"/>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09" name="テキスト ボックス 40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依然として類似団体平均の中でも高い水準に位置しているが着実に数値を改善させている。比率が高い要因は教育施設や道路・下水道事業などのインフラ整備に係る地方債残高等が多額となっているためであるが、今後も引き続き新規発行債の抑制に努めるとともに、基金等の積立により将来負担を軽減できるよう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60416</xdr:rowOff>
    </xdr:from>
    <xdr:to>
      <xdr:col>24</xdr:col>
      <xdr:colOff>558800</xdr:colOff>
      <xdr:row>17</xdr:row>
      <xdr:rowOff>151190</xdr:rowOff>
    </xdr:to>
    <xdr:cxnSp macro="">
      <xdr:nvCxnSpPr>
        <xdr:cNvPr id="445" name="直線コネクタ 444"/>
        <xdr:cNvCxnSpPr/>
      </xdr:nvCxnSpPr>
      <xdr:spPr>
        <a:xfrm flipV="1">
          <a:off x="16179800" y="2975066"/>
          <a:ext cx="8382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151190</xdr:rowOff>
    </xdr:from>
    <xdr:to>
      <xdr:col>23</xdr:col>
      <xdr:colOff>406400</xdr:colOff>
      <xdr:row>19</xdr:row>
      <xdr:rowOff>27758</xdr:rowOff>
    </xdr:to>
    <xdr:cxnSp macro="">
      <xdr:nvCxnSpPr>
        <xdr:cNvPr id="448" name="直線コネクタ 447"/>
        <xdr:cNvCxnSpPr/>
      </xdr:nvCxnSpPr>
      <xdr:spPr>
        <a:xfrm flipV="1">
          <a:off x="15290800" y="3065840"/>
          <a:ext cx="8890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27758</xdr:rowOff>
    </xdr:from>
    <xdr:to>
      <xdr:col>22</xdr:col>
      <xdr:colOff>203200</xdr:colOff>
      <xdr:row>19</xdr:row>
      <xdr:rowOff>126577</xdr:rowOff>
    </xdr:to>
    <xdr:cxnSp macro="">
      <xdr:nvCxnSpPr>
        <xdr:cNvPr id="451" name="直線コネクタ 450"/>
        <xdr:cNvCxnSpPr/>
      </xdr:nvCxnSpPr>
      <xdr:spPr>
        <a:xfrm flipV="1">
          <a:off x="14401800" y="3285308"/>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2" name="フローチャート : 判断 451"/>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3" name="テキスト ボックス 452"/>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126577</xdr:rowOff>
    </xdr:from>
    <xdr:to>
      <xdr:col>21</xdr:col>
      <xdr:colOff>0</xdr:colOff>
      <xdr:row>20</xdr:row>
      <xdr:rowOff>28666</xdr:rowOff>
    </xdr:to>
    <xdr:cxnSp macro="">
      <xdr:nvCxnSpPr>
        <xdr:cNvPr id="454" name="直線コネクタ 453"/>
        <xdr:cNvCxnSpPr/>
      </xdr:nvCxnSpPr>
      <xdr:spPr>
        <a:xfrm flipV="1">
          <a:off x="13512800" y="338412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5" name="フローチャート : 判断 454"/>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6" name="テキスト ボックス 455"/>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7" name="フローチャート : 判断 456"/>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8" name="テキスト ボックス 457"/>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9616</xdr:rowOff>
    </xdr:from>
    <xdr:to>
      <xdr:col>24</xdr:col>
      <xdr:colOff>609600</xdr:colOff>
      <xdr:row>17</xdr:row>
      <xdr:rowOff>111216</xdr:rowOff>
    </xdr:to>
    <xdr:sp macro="" textlink="">
      <xdr:nvSpPr>
        <xdr:cNvPr id="464" name="円/楕円 463"/>
        <xdr:cNvSpPr/>
      </xdr:nvSpPr>
      <xdr:spPr>
        <a:xfrm>
          <a:off x="169672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153143</xdr:rowOff>
    </xdr:from>
    <xdr:ext cx="762000" cy="259045"/>
    <xdr:sp macro="" textlink="">
      <xdr:nvSpPr>
        <xdr:cNvPr id="465" name="将来負担の状況該当値テキスト"/>
        <xdr:cNvSpPr txBox="1"/>
      </xdr:nvSpPr>
      <xdr:spPr>
        <a:xfrm>
          <a:off x="17106900" y="289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100390</xdr:rowOff>
    </xdr:from>
    <xdr:to>
      <xdr:col>23</xdr:col>
      <xdr:colOff>457200</xdr:colOff>
      <xdr:row>18</xdr:row>
      <xdr:rowOff>30540</xdr:rowOff>
    </xdr:to>
    <xdr:sp macro="" textlink="">
      <xdr:nvSpPr>
        <xdr:cNvPr id="466" name="円/楕円 465"/>
        <xdr:cNvSpPr/>
      </xdr:nvSpPr>
      <xdr:spPr>
        <a:xfrm>
          <a:off x="16129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15317</xdr:rowOff>
    </xdr:from>
    <xdr:ext cx="736600" cy="259045"/>
    <xdr:sp macro="" textlink="">
      <xdr:nvSpPr>
        <xdr:cNvPr id="467" name="テキスト ボックス 466"/>
        <xdr:cNvSpPr txBox="1"/>
      </xdr:nvSpPr>
      <xdr:spPr>
        <a:xfrm>
          <a:off x="15798800" y="310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148409</xdr:rowOff>
    </xdr:from>
    <xdr:to>
      <xdr:col>22</xdr:col>
      <xdr:colOff>254000</xdr:colOff>
      <xdr:row>19</xdr:row>
      <xdr:rowOff>78559</xdr:rowOff>
    </xdr:to>
    <xdr:sp macro="" textlink="">
      <xdr:nvSpPr>
        <xdr:cNvPr id="468" name="円/楕円 467"/>
        <xdr:cNvSpPr/>
      </xdr:nvSpPr>
      <xdr:spPr>
        <a:xfrm>
          <a:off x="15240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63335</xdr:rowOff>
    </xdr:from>
    <xdr:ext cx="762000" cy="259045"/>
    <xdr:sp macro="" textlink="">
      <xdr:nvSpPr>
        <xdr:cNvPr id="469" name="テキスト ボックス 468"/>
        <xdr:cNvSpPr txBox="1"/>
      </xdr:nvSpPr>
      <xdr:spPr>
        <a:xfrm>
          <a:off x="14909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75777</xdr:rowOff>
    </xdr:from>
    <xdr:to>
      <xdr:col>21</xdr:col>
      <xdr:colOff>50800</xdr:colOff>
      <xdr:row>20</xdr:row>
      <xdr:rowOff>5927</xdr:rowOff>
    </xdr:to>
    <xdr:sp macro="" textlink="">
      <xdr:nvSpPr>
        <xdr:cNvPr id="470" name="円/楕円 469"/>
        <xdr:cNvSpPr/>
      </xdr:nvSpPr>
      <xdr:spPr>
        <a:xfrm>
          <a:off x="14351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162154</xdr:rowOff>
    </xdr:from>
    <xdr:ext cx="762000" cy="259045"/>
    <xdr:sp macro="" textlink="">
      <xdr:nvSpPr>
        <xdr:cNvPr id="471" name="テキスト ボックス 470"/>
        <xdr:cNvSpPr txBox="1"/>
      </xdr:nvSpPr>
      <xdr:spPr>
        <a:xfrm>
          <a:off x="14020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149316</xdr:rowOff>
    </xdr:from>
    <xdr:to>
      <xdr:col>19</xdr:col>
      <xdr:colOff>533400</xdr:colOff>
      <xdr:row>20</xdr:row>
      <xdr:rowOff>79466</xdr:rowOff>
    </xdr:to>
    <xdr:sp macro="" textlink="">
      <xdr:nvSpPr>
        <xdr:cNvPr id="472" name="円/楕円 471"/>
        <xdr:cNvSpPr/>
      </xdr:nvSpPr>
      <xdr:spPr>
        <a:xfrm>
          <a:off x="13462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64243</xdr:rowOff>
    </xdr:from>
    <xdr:ext cx="762000" cy="259045"/>
    <xdr:sp macro="" textlink="">
      <xdr:nvSpPr>
        <xdr:cNvPr id="473" name="テキスト ボックス 472"/>
        <xdr:cNvSpPr txBox="1"/>
      </xdr:nvSpPr>
      <xdr:spPr>
        <a:xfrm>
          <a:off x="13131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年度まで企業会計で処理していた施設を、平成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年度から指定管理施設に変更したため、異動により普通会計職員人件費が増加した。新規採用職員の抑制は行ったが依然として人件費に係る経常経費一般財源の割合が多い状況である。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27940</xdr:rowOff>
    </xdr:to>
    <xdr:cxnSp macro="">
      <xdr:nvCxnSpPr>
        <xdr:cNvPr id="66" name="直線コネクタ 65"/>
        <xdr:cNvCxnSpPr/>
      </xdr:nvCxnSpPr>
      <xdr:spPr>
        <a:xfrm flipV="1">
          <a:off x="3987800" y="6459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149860</xdr:rowOff>
    </xdr:to>
    <xdr:cxnSp macro="">
      <xdr:nvCxnSpPr>
        <xdr:cNvPr id="69" name="直線コネクタ 68"/>
        <xdr:cNvCxnSpPr/>
      </xdr:nvCxnSpPr>
      <xdr:spPr>
        <a:xfrm flipV="1">
          <a:off x="3098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149860</xdr:rowOff>
    </xdr:to>
    <xdr:cxnSp macro="">
      <xdr:nvCxnSpPr>
        <xdr:cNvPr id="72" name="直線コネクタ 71"/>
        <xdr:cNvCxnSpPr/>
      </xdr:nvCxnSpPr>
      <xdr:spPr>
        <a:xfrm>
          <a:off x="22098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73660</xdr:rowOff>
    </xdr:to>
    <xdr:cxnSp macro="">
      <xdr:nvCxnSpPr>
        <xdr:cNvPr id="75" name="直線コネクタ 74"/>
        <xdr:cNvCxnSpPr/>
      </xdr:nvCxnSpPr>
      <xdr:spPr>
        <a:xfrm flipV="1">
          <a:off x="1320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9" name="円/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物件費に係る経常経費は類似団体平均とほぼ同値になっている。今後も突出することの無いよう注視していく。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111760</xdr:rowOff>
    </xdr:to>
    <xdr:cxnSp macro="">
      <xdr:nvCxnSpPr>
        <xdr:cNvPr id="127" name="直線コネクタ 126"/>
        <xdr:cNvCxnSpPr/>
      </xdr:nvCxnSpPr>
      <xdr:spPr>
        <a:xfrm>
          <a:off x="15671800" y="284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30" name="直線コネクタ 129"/>
        <xdr:cNvCxnSpPr/>
      </xdr:nvCxnSpPr>
      <xdr:spPr>
        <a:xfrm flipV="1">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119380</xdr:rowOff>
    </xdr:to>
    <xdr:cxnSp macro="">
      <xdr:nvCxnSpPr>
        <xdr:cNvPr id="133" name="直線コネクタ 132"/>
        <xdr:cNvCxnSpPr/>
      </xdr:nvCxnSpPr>
      <xdr:spPr>
        <a:xfrm>
          <a:off x="13893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73660</xdr:rowOff>
    </xdr:to>
    <xdr:cxnSp macro="">
      <xdr:nvCxnSpPr>
        <xdr:cNvPr id="136" name="直線コネクタ 135"/>
        <xdr:cNvCxnSpPr/>
      </xdr:nvCxnSpPr>
      <xdr:spPr>
        <a:xfrm>
          <a:off x="13004800" y="275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2" name="円/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類似団体平均と比較して、扶助費に係る経常経費は低くなっている。</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年度が増加している理由は臨時福祉給付金事業の増によるものが主な要因である。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118835</xdr:rowOff>
    </xdr:to>
    <xdr:cxnSp macro="">
      <xdr:nvCxnSpPr>
        <xdr:cNvPr id="190" name="直線コネクタ 189"/>
        <xdr:cNvCxnSpPr/>
      </xdr:nvCxnSpPr>
      <xdr:spPr>
        <a:xfrm>
          <a:off x="3987800" y="9385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127000</xdr:rowOff>
    </xdr:to>
    <xdr:cxnSp macro="">
      <xdr:nvCxnSpPr>
        <xdr:cNvPr id="193" name="直線コネクタ 192"/>
        <xdr:cNvCxnSpPr/>
      </xdr:nvCxnSpPr>
      <xdr:spPr>
        <a:xfrm>
          <a:off x="3098800" y="9189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102507</xdr:rowOff>
    </xdr:to>
    <xdr:cxnSp macro="">
      <xdr:nvCxnSpPr>
        <xdr:cNvPr id="196" name="直線コネクタ 195"/>
        <xdr:cNvCxnSpPr/>
      </xdr:nvCxnSpPr>
      <xdr:spPr>
        <a:xfrm>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118835</xdr:rowOff>
    </xdr:to>
    <xdr:cxnSp macro="">
      <xdr:nvCxnSpPr>
        <xdr:cNvPr id="199" name="直線コネクタ 198"/>
        <xdr:cNvCxnSpPr/>
      </xdr:nvCxnSpPr>
      <xdr:spPr>
        <a:xfrm flipV="1">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5" name="円/楕円 214"/>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6" name="テキスト ボックス 215"/>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7" name="円/楕円 216"/>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8" name="テキスト ボックス 217"/>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公営企業会計に対する公債費繰出や赤字補てん繰出も増加傾向にある。公営企業会計にあっては独立採算の原則に則り、料金の適正化を図りつつ普通会計への負担軽減に努める。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57</xdr:row>
      <xdr:rowOff>14986</xdr:rowOff>
    </xdr:to>
    <xdr:cxnSp macro="">
      <xdr:nvCxnSpPr>
        <xdr:cNvPr id="248" name="直線コネクタ 247"/>
        <xdr:cNvCxnSpPr/>
      </xdr:nvCxnSpPr>
      <xdr:spPr>
        <a:xfrm>
          <a:off x="15671800" y="9737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140716</xdr:rowOff>
    </xdr:to>
    <xdr:cxnSp macro="">
      <xdr:nvCxnSpPr>
        <xdr:cNvPr id="251" name="直線コネクタ 250"/>
        <xdr:cNvCxnSpPr/>
      </xdr:nvCxnSpPr>
      <xdr:spPr>
        <a:xfrm flipV="1">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140716</xdr:rowOff>
    </xdr:to>
    <xdr:cxnSp macro="">
      <xdr:nvCxnSpPr>
        <xdr:cNvPr id="254" name="直線コネクタ 253"/>
        <xdr:cNvCxnSpPr/>
      </xdr:nvCxnSpPr>
      <xdr:spPr>
        <a:xfrm>
          <a:off x="13893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122428</xdr:rowOff>
    </xdr:to>
    <xdr:cxnSp macro="">
      <xdr:nvCxnSpPr>
        <xdr:cNvPr id="257" name="直線コネクタ 256"/>
        <xdr:cNvCxnSpPr/>
      </xdr:nvCxnSpPr>
      <xdr:spPr>
        <a:xfrm>
          <a:off x="13004800" y="9682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7" name="円/楕円 266"/>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8"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9" name="円/楕円 268"/>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70" name="テキスト ボックス 269"/>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71" name="円/楕円 270"/>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72" name="テキスト ボックス 271"/>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73" name="円/楕円 272"/>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74" name="テキスト ボックス 273"/>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5" name="円/楕円 274"/>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6" name="テキスト ボックス 27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補助費等に係る経常経費は類似団体平均を若干上回っている状況である。これは清掃業務や消防業務など一部事務組合に対する負担金が多額であることが原因といえる。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65278</xdr:rowOff>
    </xdr:to>
    <xdr:cxnSp macro="">
      <xdr:nvCxnSpPr>
        <xdr:cNvPr id="306" name="直線コネクタ 305"/>
        <xdr:cNvCxnSpPr/>
      </xdr:nvCxnSpPr>
      <xdr:spPr>
        <a:xfrm flipV="1">
          <a:off x="15671800" y="63906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65278</xdr:rowOff>
    </xdr:to>
    <xdr:cxnSp macro="">
      <xdr:nvCxnSpPr>
        <xdr:cNvPr id="309" name="直線コネクタ 308"/>
        <xdr:cNvCxnSpPr/>
      </xdr:nvCxnSpPr>
      <xdr:spPr>
        <a:xfrm>
          <a:off x="14782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65278</xdr:rowOff>
    </xdr:to>
    <xdr:cxnSp macro="">
      <xdr:nvCxnSpPr>
        <xdr:cNvPr id="312" name="直線コネクタ 311"/>
        <xdr:cNvCxnSpPr/>
      </xdr:nvCxnSpPr>
      <xdr:spPr>
        <a:xfrm flipV="1">
          <a:off x="13893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65278</xdr:rowOff>
    </xdr:to>
    <xdr:cxnSp macro="">
      <xdr:nvCxnSpPr>
        <xdr:cNvPr id="315" name="直線コネクタ 314"/>
        <xdr:cNvCxnSpPr/>
      </xdr:nvCxnSpPr>
      <xdr:spPr>
        <a:xfrm>
          <a:off x="13004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5" name="円/楕円 324"/>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6"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7" name="円/楕円 326"/>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8" name="テキスト ボックス 327"/>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9" name="円/楕円 328"/>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0" name="テキスト ボックス 329"/>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1" name="円/楕円 330"/>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2" name="テキスト ボックス 33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3" name="円/楕円 332"/>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4" name="テキスト ボックス 33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実質公債費比率が高い状況でも判るとおり、公債費に係る経常経費も類似団体平均を上回っている状況である。今後も引き続き新規発行債の抑制に努める。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99568</xdr:rowOff>
    </xdr:to>
    <xdr:cxnSp macro="">
      <xdr:nvCxnSpPr>
        <xdr:cNvPr id="364" name="直線コネクタ 363"/>
        <xdr:cNvCxnSpPr/>
      </xdr:nvCxnSpPr>
      <xdr:spPr>
        <a:xfrm>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76708</xdr:rowOff>
    </xdr:to>
    <xdr:cxnSp macro="">
      <xdr:nvCxnSpPr>
        <xdr:cNvPr id="367" name="直線コネクタ 366"/>
        <xdr:cNvCxnSpPr/>
      </xdr:nvCxnSpPr>
      <xdr:spPr>
        <a:xfrm flipV="1">
          <a:off x="3098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76708</xdr:rowOff>
    </xdr:to>
    <xdr:cxnSp macro="">
      <xdr:nvCxnSpPr>
        <xdr:cNvPr id="370" name="直線コネクタ 369"/>
        <xdr:cNvCxnSpPr/>
      </xdr:nvCxnSpPr>
      <xdr:spPr>
        <a:xfrm>
          <a:off x="2209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2" name="テキスト ボックス 371"/>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30987</xdr:rowOff>
    </xdr:to>
    <xdr:cxnSp macro="">
      <xdr:nvCxnSpPr>
        <xdr:cNvPr id="373" name="直線コネクタ 372"/>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5" name="テキスト ボックス 37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3" name="円/楕円 382"/>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4"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5" name="円/楕円 384"/>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6" name="テキスト ボックス 385"/>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7" name="円/楕円 386"/>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8" name="テキスト ボックス 387"/>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9" name="円/楕円 388"/>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0" name="テキスト ボックス 389"/>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1" name="円/楕円 39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2" name="テキスト ボックス 391"/>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公債費以外の経常収支は類似団体平均とほぼ同値となっている。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161289</xdr:rowOff>
    </xdr:to>
    <xdr:cxnSp macro="">
      <xdr:nvCxnSpPr>
        <xdr:cNvPr id="425" name="直線コネクタ 424"/>
        <xdr:cNvCxnSpPr/>
      </xdr:nvCxnSpPr>
      <xdr:spPr>
        <a:xfrm>
          <a:off x="15671800" y="133362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77</xdr:row>
      <xdr:rowOff>142239</xdr:rowOff>
    </xdr:to>
    <xdr:cxnSp macro="">
      <xdr:nvCxnSpPr>
        <xdr:cNvPr id="428" name="直線コネクタ 427"/>
        <xdr:cNvCxnSpPr/>
      </xdr:nvCxnSpPr>
      <xdr:spPr>
        <a:xfrm flipV="1">
          <a:off x="14782800" y="13336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142239</xdr:rowOff>
    </xdr:to>
    <xdr:cxnSp macro="">
      <xdr:nvCxnSpPr>
        <xdr:cNvPr id="431" name="直線コネクタ 430"/>
        <xdr:cNvCxnSpPr/>
      </xdr:nvCxnSpPr>
      <xdr:spPr>
        <a:xfrm>
          <a:off x="13893800" y="13214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12700</xdr:rowOff>
    </xdr:to>
    <xdr:cxnSp macro="">
      <xdr:nvCxnSpPr>
        <xdr:cNvPr id="434" name="直線コネクタ 433"/>
        <xdr:cNvCxnSpPr/>
      </xdr:nvCxnSpPr>
      <xdr:spPr>
        <a:xfrm>
          <a:off x="13004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36" name="テキスト ボックス 435"/>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4" name="円/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6" name="円/楕円 445"/>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7" name="テキスト ボックス 446"/>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8" name="円/楕円 447"/>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9" name="テキスト ボックス 448"/>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0" name="円/楕円 449"/>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51" name="テキスト ボックス 450"/>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52" name="円/楕円 451"/>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53" name="テキスト ボックス 452"/>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群馬県東吾妻町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9088</xdr:rowOff>
    </xdr:from>
    <xdr:to>
      <xdr:col>4</xdr:col>
      <xdr:colOff>1117600</xdr:colOff>
      <xdr:row>17</xdr:row>
      <xdr:rowOff>15855</xdr:rowOff>
    </xdr:to>
    <xdr:cxnSp macro="">
      <xdr:nvCxnSpPr>
        <xdr:cNvPr id="50" name="直線コネクタ 49"/>
        <xdr:cNvCxnSpPr/>
      </xdr:nvCxnSpPr>
      <xdr:spPr bwMode="auto">
        <a:xfrm>
          <a:off x="5003800" y="2971363"/>
          <a:ext cx="6477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150973</xdr:rowOff>
    </xdr:from>
    <xdr:to>
      <xdr:col>4</xdr:col>
      <xdr:colOff>469900</xdr:colOff>
      <xdr:row>17</xdr:row>
      <xdr:rowOff>9088</xdr:rowOff>
    </xdr:to>
    <xdr:cxnSp macro="">
      <xdr:nvCxnSpPr>
        <xdr:cNvPr id="53" name="直線コネクタ 52"/>
        <xdr:cNvCxnSpPr/>
      </xdr:nvCxnSpPr>
      <xdr:spPr bwMode="auto">
        <a:xfrm>
          <a:off x="4305300" y="2941798"/>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150973</xdr:rowOff>
    </xdr:from>
    <xdr:to>
      <xdr:col>3</xdr:col>
      <xdr:colOff>904875</xdr:colOff>
      <xdr:row>17</xdr:row>
      <xdr:rowOff>38753</xdr:rowOff>
    </xdr:to>
    <xdr:cxnSp macro="">
      <xdr:nvCxnSpPr>
        <xdr:cNvPr id="56" name="直線コネクタ 55"/>
        <xdr:cNvCxnSpPr/>
      </xdr:nvCxnSpPr>
      <xdr:spPr bwMode="auto">
        <a:xfrm flipV="1">
          <a:off x="3606800" y="2941798"/>
          <a:ext cx="698500" cy="5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29830</xdr:rowOff>
    </xdr:from>
    <xdr:to>
      <xdr:col>3</xdr:col>
      <xdr:colOff>206375</xdr:colOff>
      <xdr:row>17</xdr:row>
      <xdr:rowOff>38753</xdr:rowOff>
    </xdr:to>
    <xdr:cxnSp macro="">
      <xdr:nvCxnSpPr>
        <xdr:cNvPr id="59" name="直線コネクタ 58"/>
        <xdr:cNvCxnSpPr/>
      </xdr:nvCxnSpPr>
      <xdr:spPr bwMode="auto">
        <a:xfrm>
          <a:off x="2908300" y="2992105"/>
          <a:ext cx="6985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136505</xdr:rowOff>
    </xdr:from>
    <xdr:to>
      <xdr:col>5</xdr:col>
      <xdr:colOff>34925</xdr:colOff>
      <xdr:row>17</xdr:row>
      <xdr:rowOff>66655</xdr:rowOff>
    </xdr:to>
    <xdr:sp macro="" textlink="">
      <xdr:nvSpPr>
        <xdr:cNvPr id="69" name="円/楕円 68"/>
        <xdr:cNvSpPr/>
      </xdr:nvSpPr>
      <xdr:spPr bwMode="auto">
        <a:xfrm>
          <a:off x="56007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153032</xdr:rowOff>
    </xdr:from>
    <xdr:ext cx="762000" cy="259045"/>
    <xdr:sp macro="" textlink="">
      <xdr:nvSpPr>
        <xdr:cNvPr id="70" name="人口1人当たり決算額の推移該当値テキスト130"/>
        <xdr:cNvSpPr txBox="1"/>
      </xdr:nvSpPr>
      <xdr:spPr>
        <a:xfrm>
          <a:off x="5740400" y="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125,836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129738</xdr:rowOff>
    </xdr:from>
    <xdr:to>
      <xdr:col>4</xdr:col>
      <xdr:colOff>520700</xdr:colOff>
      <xdr:row>17</xdr:row>
      <xdr:rowOff>59888</xdr:rowOff>
    </xdr:to>
    <xdr:sp macro="" textlink="">
      <xdr:nvSpPr>
        <xdr:cNvPr id="71" name="円/楕円 70"/>
        <xdr:cNvSpPr/>
      </xdr:nvSpPr>
      <xdr:spPr bwMode="auto">
        <a:xfrm>
          <a:off x="49530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70065</xdr:rowOff>
    </xdr:from>
    <xdr:ext cx="736600" cy="259045"/>
    <xdr:sp macro="" textlink="">
      <xdr:nvSpPr>
        <xdr:cNvPr id="72" name="テキスト ボックス 71"/>
        <xdr:cNvSpPr txBox="1"/>
      </xdr:nvSpPr>
      <xdr:spPr>
        <a:xfrm>
          <a:off x="4622800" y="268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100173</xdr:rowOff>
    </xdr:from>
    <xdr:to>
      <xdr:col>3</xdr:col>
      <xdr:colOff>955675</xdr:colOff>
      <xdr:row>17</xdr:row>
      <xdr:rowOff>30323</xdr:rowOff>
    </xdr:to>
    <xdr:sp macro="" textlink="">
      <xdr:nvSpPr>
        <xdr:cNvPr id="73" name="円/楕円 72"/>
        <xdr:cNvSpPr/>
      </xdr:nvSpPr>
      <xdr:spPr bwMode="auto">
        <a:xfrm>
          <a:off x="42545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40500</xdr:rowOff>
    </xdr:from>
    <xdr:ext cx="762000" cy="259045"/>
    <xdr:sp macro="" textlink="">
      <xdr:nvSpPr>
        <xdr:cNvPr id="74" name="テキスト ボックス 73"/>
        <xdr:cNvSpPr txBox="1"/>
      </xdr:nvSpPr>
      <xdr:spPr>
        <a:xfrm>
          <a:off x="3924300" y="26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159403</xdr:rowOff>
    </xdr:from>
    <xdr:to>
      <xdr:col>3</xdr:col>
      <xdr:colOff>257175</xdr:colOff>
      <xdr:row>17</xdr:row>
      <xdr:rowOff>89553</xdr:rowOff>
    </xdr:to>
    <xdr:sp macro="" textlink="">
      <xdr:nvSpPr>
        <xdr:cNvPr id="75" name="円/楕円 74"/>
        <xdr:cNvSpPr/>
      </xdr:nvSpPr>
      <xdr:spPr bwMode="auto">
        <a:xfrm>
          <a:off x="3556000" y="295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99730</xdr:rowOff>
    </xdr:from>
    <xdr:ext cx="762000" cy="259045"/>
    <xdr:sp macro="" textlink="">
      <xdr:nvSpPr>
        <xdr:cNvPr id="76" name="テキスト ボックス 75"/>
        <xdr:cNvSpPr txBox="1"/>
      </xdr:nvSpPr>
      <xdr:spPr>
        <a:xfrm>
          <a:off x="3225800" y="271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150480</xdr:rowOff>
    </xdr:from>
    <xdr:to>
      <xdr:col>2</xdr:col>
      <xdr:colOff>692150</xdr:colOff>
      <xdr:row>17</xdr:row>
      <xdr:rowOff>80630</xdr:rowOff>
    </xdr:to>
    <xdr:sp macro="" textlink="">
      <xdr:nvSpPr>
        <xdr:cNvPr id="77" name="円/楕円 76"/>
        <xdr:cNvSpPr/>
      </xdr:nvSpPr>
      <xdr:spPr bwMode="auto">
        <a:xfrm>
          <a:off x="2857500" y="294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90807</xdr:rowOff>
    </xdr:from>
    <xdr:ext cx="762000" cy="259045"/>
    <xdr:sp macro="" textlink="">
      <xdr:nvSpPr>
        <xdr:cNvPr id="78" name="テキスト ボックス 77"/>
        <xdr:cNvSpPr txBox="1"/>
      </xdr:nvSpPr>
      <xdr:spPr>
        <a:xfrm>
          <a:off x="2527300" y="27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121285</xdr:rowOff>
    </xdr:from>
    <xdr:to>
      <xdr:col>4</xdr:col>
      <xdr:colOff>1117600</xdr:colOff>
      <xdr:row>35</xdr:row>
      <xdr:rowOff>137940</xdr:rowOff>
    </xdr:to>
    <xdr:cxnSp macro="">
      <xdr:nvCxnSpPr>
        <xdr:cNvPr id="115" name="直線コネクタ 114"/>
        <xdr:cNvCxnSpPr/>
      </xdr:nvCxnSpPr>
      <xdr:spPr bwMode="auto">
        <a:xfrm>
          <a:off x="5003800" y="6731635"/>
          <a:ext cx="6477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10544</xdr:rowOff>
    </xdr:from>
    <xdr:to>
      <xdr:col>4</xdr:col>
      <xdr:colOff>469900</xdr:colOff>
      <xdr:row>35</xdr:row>
      <xdr:rowOff>121285</xdr:rowOff>
    </xdr:to>
    <xdr:cxnSp macro="">
      <xdr:nvCxnSpPr>
        <xdr:cNvPr id="118" name="直線コネクタ 117"/>
        <xdr:cNvCxnSpPr/>
      </xdr:nvCxnSpPr>
      <xdr:spPr bwMode="auto">
        <a:xfrm>
          <a:off x="4305300" y="6620894"/>
          <a:ext cx="698500" cy="110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10544</xdr:rowOff>
    </xdr:from>
    <xdr:to>
      <xdr:col>3</xdr:col>
      <xdr:colOff>904875</xdr:colOff>
      <xdr:row>35</xdr:row>
      <xdr:rowOff>45423</xdr:rowOff>
    </xdr:to>
    <xdr:cxnSp macro="">
      <xdr:nvCxnSpPr>
        <xdr:cNvPr id="121" name="直線コネクタ 120"/>
        <xdr:cNvCxnSpPr/>
      </xdr:nvCxnSpPr>
      <xdr:spPr bwMode="auto">
        <a:xfrm flipV="1">
          <a:off x="3606800" y="6620894"/>
          <a:ext cx="698500" cy="3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45423</xdr:rowOff>
    </xdr:from>
    <xdr:to>
      <xdr:col>3</xdr:col>
      <xdr:colOff>206375</xdr:colOff>
      <xdr:row>35</xdr:row>
      <xdr:rowOff>49406</xdr:rowOff>
    </xdr:to>
    <xdr:cxnSp macro="">
      <xdr:nvCxnSpPr>
        <xdr:cNvPr id="124" name="直線コネクタ 123"/>
        <xdr:cNvCxnSpPr/>
      </xdr:nvCxnSpPr>
      <xdr:spPr bwMode="auto">
        <a:xfrm flipV="1">
          <a:off x="2908300" y="6655773"/>
          <a:ext cx="69850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87140</xdr:rowOff>
    </xdr:from>
    <xdr:to>
      <xdr:col>5</xdr:col>
      <xdr:colOff>34925</xdr:colOff>
      <xdr:row>35</xdr:row>
      <xdr:rowOff>188740</xdr:rowOff>
    </xdr:to>
    <xdr:sp macro="" textlink="">
      <xdr:nvSpPr>
        <xdr:cNvPr id="134" name="円/楕円 133"/>
        <xdr:cNvSpPr/>
      </xdr:nvSpPr>
      <xdr:spPr bwMode="auto">
        <a:xfrm>
          <a:off x="5600700" y="669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275117</xdr:rowOff>
    </xdr:from>
    <xdr:ext cx="762000" cy="259045"/>
    <xdr:sp macro="" textlink="">
      <xdr:nvSpPr>
        <xdr:cNvPr id="135" name="人口1人当たり決算額の推移該当値テキスト445"/>
        <xdr:cNvSpPr txBox="1"/>
      </xdr:nvSpPr>
      <xdr:spPr>
        <a:xfrm>
          <a:off x="5740400" y="654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70485</xdr:rowOff>
    </xdr:from>
    <xdr:to>
      <xdr:col>4</xdr:col>
      <xdr:colOff>520700</xdr:colOff>
      <xdr:row>35</xdr:row>
      <xdr:rowOff>172085</xdr:rowOff>
    </xdr:to>
    <xdr:sp macro="" textlink="">
      <xdr:nvSpPr>
        <xdr:cNvPr id="136" name="円/楕円 135"/>
        <xdr:cNvSpPr/>
      </xdr:nvSpPr>
      <xdr:spPr bwMode="auto">
        <a:xfrm>
          <a:off x="4953000" y="6680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182262</xdr:rowOff>
    </xdr:from>
    <xdr:ext cx="736600" cy="259045"/>
    <xdr:sp macro="" textlink="">
      <xdr:nvSpPr>
        <xdr:cNvPr id="137" name="テキスト ボックス 136"/>
        <xdr:cNvSpPr txBox="1"/>
      </xdr:nvSpPr>
      <xdr:spPr>
        <a:xfrm>
          <a:off x="4622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302644</xdr:rowOff>
    </xdr:from>
    <xdr:to>
      <xdr:col>3</xdr:col>
      <xdr:colOff>955675</xdr:colOff>
      <xdr:row>35</xdr:row>
      <xdr:rowOff>61344</xdr:rowOff>
    </xdr:to>
    <xdr:sp macro="" textlink="">
      <xdr:nvSpPr>
        <xdr:cNvPr id="138" name="円/楕円 137"/>
        <xdr:cNvSpPr/>
      </xdr:nvSpPr>
      <xdr:spPr bwMode="auto">
        <a:xfrm>
          <a:off x="4254500" y="657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71522</xdr:rowOff>
    </xdr:from>
    <xdr:ext cx="762000" cy="259045"/>
    <xdr:sp macro="" textlink="">
      <xdr:nvSpPr>
        <xdr:cNvPr id="139" name="テキスト ボックス 138"/>
        <xdr:cNvSpPr txBox="1"/>
      </xdr:nvSpPr>
      <xdr:spPr>
        <a:xfrm>
          <a:off x="3924300" y="63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337523</xdr:rowOff>
    </xdr:from>
    <xdr:to>
      <xdr:col>3</xdr:col>
      <xdr:colOff>257175</xdr:colOff>
      <xdr:row>35</xdr:row>
      <xdr:rowOff>96223</xdr:rowOff>
    </xdr:to>
    <xdr:sp macro="" textlink="">
      <xdr:nvSpPr>
        <xdr:cNvPr id="140" name="円/楕円 139"/>
        <xdr:cNvSpPr/>
      </xdr:nvSpPr>
      <xdr:spPr bwMode="auto">
        <a:xfrm>
          <a:off x="3556000" y="660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106399</xdr:rowOff>
    </xdr:from>
    <xdr:ext cx="762000" cy="259045"/>
    <xdr:sp macro="" textlink="">
      <xdr:nvSpPr>
        <xdr:cNvPr id="141" name="テキスト ボックス 140"/>
        <xdr:cNvSpPr txBox="1"/>
      </xdr:nvSpPr>
      <xdr:spPr>
        <a:xfrm>
          <a:off x="3225800" y="637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341506</xdr:rowOff>
    </xdr:from>
    <xdr:to>
      <xdr:col>2</xdr:col>
      <xdr:colOff>692150</xdr:colOff>
      <xdr:row>35</xdr:row>
      <xdr:rowOff>100206</xdr:rowOff>
    </xdr:to>
    <xdr:sp macro="" textlink="">
      <xdr:nvSpPr>
        <xdr:cNvPr id="142" name="円/楕円 141"/>
        <xdr:cNvSpPr/>
      </xdr:nvSpPr>
      <xdr:spPr bwMode="auto">
        <a:xfrm>
          <a:off x="2857500" y="660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110384</xdr:rowOff>
    </xdr:from>
    <xdr:ext cx="762000" cy="259045"/>
    <xdr:sp macro="" textlink="">
      <xdr:nvSpPr>
        <xdr:cNvPr id="143" name="テキスト ボックス 142"/>
        <xdr:cNvSpPr txBox="1"/>
      </xdr:nvSpPr>
      <xdr:spPr>
        <a:xfrm>
          <a:off x="2527300" y="637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106912</xdr:rowOff>
    </xdr:from>
    <xdr:to>
      <xdr:col>6</xdr:col>
      <xdr:colOff>511175</xdr:colOff>
      <xdr:row>35</xdr:row>
      <xdr:rowOff>2410</xdr:rowOff>
    </xdr:to>
    <xdr:cxnSp macro="">
      <xdr:nvCxnSpPr>
        <xdr:cNvPr id="63" name="直線コネクタ 62"/>
        <xdr:cNvCxnSpPr/>
      </xdr:nvCxnSpPr>
      <xdr:spPr>
        <a:xfrm>
          <a:off x="3797300" y="5936212"/>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106912</xdr:rowOff>
    </xdr:from>
    <xdr:to>
      <xdr:col>5</xdr:col>
      <xdr:colOff>358775</xdr:colOff>
      <xdr:row>34</xdr:row>
      <xdr:rowOff>113705</xdr:rowOff>
    </xdr:to>
    <xdr:cxnSp macro="">
      <xdr:nvCxnSpPr>
        <xdr:cNvPr id="66" name="直線コネクタ 65"/>
        <xdr:cNvCxnSpPr/>
      </xdr:nvCxnSpPr>
      <xdr:spPr>
        <a:xfrm flipV="1">
          <a:off x="2908300" y="593621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113705</xdr:rowOff>
    </xdr:from>
    <xdr:to>
      <xdr:col>4</xdr:col>
      <xdr:colOff>155575</xdr:colOff>
      <xdr:row>35</xdr:row>
      <xdr:rowOff>72241</xdr:rowOff>
    </xdr:to>
    <xdr:cxnSp macro="">
      <xdr:nvCxnSpPr>
        <xdr:cNvPr id="69" name="直線コネクタ 68"/>
        <xdr:cNvCxnSpPr/>
      </xdr:nvCxnSpPr>
      <xdr:spPr>
        <a:xfrm flipV="1">
          <a:off x="2019300" y="5943005"/>
          <a:ext cx="889000" cy="1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16474</xdr:rowOff>
    </xdr:from>
    <xdr:to>
      <xdr:col>2</xdr:col>
      <xdr:colOff>638175</xdr:colOff>
      <xdr:row>35</xdr:row>
      <xdr:rowOff>72241</xdr:rowOff>
    </xdr:to>
    <xdr:cxnSp macro="">
      <xdr:nvCxnSpPr>
        <xdr:cNvPr id="72" name="直線コネクタ 71"/>
        <xdr:cNvCxnSpPr/>
      </xdr:nvCxnSpPr>
      <xdr:spPr>
        <a:xfrm>
          <a:off x="1130300" y="6017224"/>
          <a:ext cx="889000" cy="5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123060</xdr:rowOff>
    </xdr:from>
    <xdr:to>
      <xdr:col>6</xdr:col>
      <xdr:colOff>561975</xdr:colOff>
      <xdr:row>35</xdr:row>
      <xdr:rowOff>53210</xdr:rowOff>
    </xdr:to>
    <xdr:sp macro="" textlink="">
      <xdr:nvSpPr>
        <xdr:cNvPr id="82" name="円/楕円 81"/>
        <xdr:cNvSpPr/>
      </xdr:nvSpPr>
      <xdr:spPr>
        <a:xfrm>
          <a:off x="4584700" y="59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145937</xdr:rowOff>
    </xdr:from>
    <xdr:ext cx="599010" cy="259045"/>
    <xdr:sp macro="" textlink="">
      <xdr:nvSpPr>
        <xdr:cNvPr id="83" name="人件費該当値テキスト"/>
        <xdr:cNvSpPr txBox="1"/>
      </xdr:nvSpPr>
      <xdr:spPr>
        <a:xfrm>
          <a:off x="4686300" y="580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56112</xdr:rowOff>
    </xdr:from>
    <xdr:to>
      <xdr:col>5</xdr:col>
      <xdr:colOff>409575</xdr:colOff>
      <xdr:row>34</xdr:row>
      <xdr:rowOff>157712</xdr:rowOff>
    </xdr:to>
    <xdr:sp macro="" textlink="">
      <xdr:nvSpPr>
        <xdr:cNvPr id="84" name="円/楕円 83"/>
        <xdr:cNvSpPr/>
      </xdr:nvSpPr>
      <xdr:spPr>
        <a:xfrm>
          <a:off x="3746500" y="58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2789</xdr:rowOff>
    </xdr:from>
    <xdr:ext cx="599010" cy="259045"/>
    <xdr:sp macro="" textlink="">
      <xdr:nvSpPr>
        <xdr:cNvPr id="85" name="テキスト ボックス 84"/>
        <xdr:cNvSpPr txBox="1"/>
      </xdr:nvSpPr>
      <xdr:spPr>
        <a:xfrm>
          <a:off x="3497794" y="566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62905</xdr:rowOff>
    </xdr:from>
    <xdr:to>
      <xdr:col>4</xdr:col>
      <xdr:colOff>206375</xdr:colOff>
      <xdr:row>34</xdr:row>
      <xdr:rowOff>164505</xdr:rowOff>
    </xdr:to>
    <xdr:sp macro="" textlink="">
      <xdr:nvSpPr>
        <xdr:cNvPr id="86" name="円/楕円 85"/>
        <xdr:cNvSpPr/>
      </xdr:nvSpPr>
      <xdr:spPr>
        <a:xfrm>
          <a:off x="2857500" y="5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9582</xdr:rowOff>
    </xdr:from>
    <xdr:ext cx="599010" cy="259045"/>
    <xdr:sp macro="" textlink="">
      <xdr:nvSpPr>
        <xdr:cNvPr id="87" name="テキスト ボックス 86"/>
        <xdr:cNvSpPr txBox="1"/>
      </xdr:nvSpPr>
      <xdr:spPr>
        <a:xfrm>
          <a:off x="2608794" y="566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21441</xdr:rowOff>
    </xdr:from>
    <xdr:to>
      <xdr:col>3</xdr:col>
      <xdr:colOff>3175</xdr:colOff>
      <xdr:row>35</xdr:row>
      <xdr:rowOff>123041</xdr:rowOff>
    </xdr:to>
    <xdr:sp macro="" textlink="">
      <xdr:nvSpPr>
        <xdr:cNvPr id="88" name="円/楕円 87"/>
        <xdr:cNvSpPr/>
      </xdr:nvSpPr>
      <xdr:spPr>
        <a:xfrm>
          <a:off x="1968500" y="60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139568</xdr:rowOff>
    </xdr:from>
    <xdr:ext cx="534377" cy="259045"/>
    <xdr:sp macro="" textlink="">
      <xdr:nvSpPr>
        <xdr:cNvPr id="89" name="テキスト ボックス 88"/>
        <xdr:cNvSpPr txBox="1"/>
      </xdr:nvSpPr>
      <xdr:spPr>
        <a:xfrm>
          <a:off x="1752111" y="57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137124</xdr:rowOff>
    </xdr:from>
    <xdr:to>
      <xdr:col>1</xdr:col>
      <xdr:colOff>485775</xdr:colOff>
      <xdr:row>35</xdr:row>
      <xdr:rowOff>67274</xdr:rowOff>
    </xdr:to>
    <xdr:sp macro="" textlink="">
      <xdr:nvSpPr>
        <xdr:cNvPr id="90" name="円/楕円 89"/>
        <xdr:cNvSpPr/>
      </xdr:nvSpPr>
      <xdr:spPr>
        <a:xfrm>
          <a:off x="1079500" y="59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83801</xdr:rowOff>
    </xdr:from>
    <xdr:ext cx="599010" cy="259045"/>
    <xdr:sp macro="" textlink="">
      <xdr:nvSpPr>
        <xdr:cNvPr id="91" name="テキスト ボックス 90"/>
        <xdr:cNvSpPr txBox="1"/>
      </xdr:nvSpPr>
      <xdr:spPr>
        <a:xfrm>
          <a:off x="830794" y="574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3165</xdr:rowOff>
    </xdr:from>
    <xdr:to>
      <xdr:col>6</xdr:col>
      <xdr:colOff>511175</xdr:colOff>
      <xdr:row>58</xdr:row>
      <xdr:rowOff>36350</xdr:rowOff>
    </xdr:to>
    <xdr:cxnSp macro="">
      <xdr:nvCxnSpPr>
        <xdr:cNvPr id="121" name="直線コネクタ 120"/>
        <xdr:cNvCxnSpPr/>
      </xdr:nvCxnSpPr>
      <xdr:spPr>
        <a:xfrm flipV="1">
          <a:off x="3797300" y="9947265"/>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36350</xdr:rowOff>
    </xdr:from>
    <xdr:to>
      <xdr:col>5</xdr:col>
      <xdr:colOff>358775</xdr:colOff>
      <xdr:row>58</xdr:row>
      <xdr:rowOff>57122</xdr:rowOff>
    </xdr:to>
    <xdr:cxnSp macro="">
      <xdr:nvCxnSpPr>
        <xdr:cNvPr id="124" name="直線コネクタ 123"/>
        <xdr:cNvCxnSpPr/>
      </xdr:nvCxnSpPr>
      <xdr:spPr>
        <a:xfrm flipV="1">
          <a:off x="2908300" y="9980450"/>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57122</xdr:rowOff>
    </xdr:from>
    <xdr:to>
      <xdr:col>4</xdr:col>
      <xdr:colOff>155575</xdr:colOff>
      <xdr:row>58</xdr:row>
      <xdr:rowOff>83724</xdr:rowOff>
    </xdr:to>
    <xdr:cxnSp macro="">
      <xdr:nvCxnSpPr>
        <xdr:cNvPr id="127" name="直線コネクタ 126"/>
        <xdr:cNvCxnSpPr/>
      </xdr:nvCxnSpPr>
      <xdr:spPr>
        <a:xfrm flipV="1">
          <a:off x="2019300" y="10001222"/>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83724</xdr:rowOff>
    </xdr:from>
    <xdr:to>
      <xdr:col>2</xdr:col>
      <xdr:colOff>638175</xdr:colOff>
      <xdr:row>58</xdr:row>
      <xdr:rowOff>123134</xdr:rowOff>
    </xdr:to>
    <xdr:cxnSp macro="">
      <xdr:nvCxnSpPr>
        <xdr:cNvPr id="130" name="直線コネクタ 129"/>
        <xdr:cNvCxnSpPr/>
      </xdr:nvCxnSpPr>
      <xdr:spPr>
        <a:xfrm flipV="1">
          <a:off x="1130300" y="10027824"/>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123815</xdr:rowOff>
    </xdr:from>
    <xdr:to>
      <xdr:col>6</xdr:col>
      <xdr:colOff>561975</xdr:colOff>
      <xdr:row>58</xdr:row>
      <xdr:rowOff>53965</xdr:rowOff>
    </xdr:to>
    <xdr:sp macro="" textlink="">
      <xdr:nvSpPr>
        <xdr:cNvPr id="140" name="円/楕円 139"/>
        <xdr:cNvSpPr/>
      </xdr:nvSpPr>
      <xdr:spPr>
        <a:xfrm>
          <a:off x="4584700" y="98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102242</xdr:rowOff>
    </xdr:from>
    <xdr:ext cx="534377" cy="259045"/>
    <xdr:sp macro="" textlink="">
      <xdr:nvSpPr>
        <xdr:cNvPr id="141" name="物件費該当値テキスト"/>
        <xdr:cNvSpPr txBox="1"/>
      </xdr:nvSpPr>
      <xdr:spPr>
        <a:xfrm>
          <a:off x="4686300" y="98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157000</xdr:rowOff>
    </xdr:from>
    <xdr:to>
      <xdr:col>5</xdr:col>
      <xdr:colOff>409575</xdr:colOff>
      <xdr:row>58</xdr:row>
      <xdr:rowOff>87150</xdr:rowOff>
    </xdr:to>
    <xdr:sp macro="" textlink="">
      <xdr:nvSpPr>
        <xdr:cNvPr id="142" name="円/楕円 141"/>
        <xdr:cNvSpPr/>
      </xdr:nvSpPr>
      <xdr:spPr>
        <a:xfrm>
          <a:off x="3746500" y="99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78277</xdr:rowOff>
    </xdr:from>
    <xdr:ext cx="534377" cy="259045"/>
    <xdr:sp macro="" textlink="">
      <xdr:nvSpPr>
        <xdr:cNvPr id="143" name="テキスト ボックス 142"/>
        <xdr:cNvSpPr txBox="1"/>
      </xdr:nvSpPr>
      <xdr:spPr>
        <a:xfrm>
          <a:off x="3530111" y="10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6322</xdr:rowOff>
    </xdr:from>
    <xdr:to>
      <xdr:col>4</xdr:col>
      <xdr:colOff>206375</xdr:colOff>
      <xdr:row>58</xdr:row>
      <xdr:rowOff>107922</xdr:rowOff>
    </xdr:to>
    <xdr:sp macro="" textlink="">
      <xdr:nvSpPr>
        <xdr:cNvPr id="144" name="円/楕円 143"/>
        <xdr:cNvSpPr/>
      </xdr:nvSpPr>
      <xdr:spPr>
        <a:xfrm>
          <a:off x="2857500" y="99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124449</xdr:rowOff>
    </xdr:from>
    <xdr:ext cx="534377" cy="259045"/>
    <xdr:sp macro="" textlink="">
      <xdr:nvSpPr>
        <xdr:cNvPr id="145" name="テキスト ボックス 144"/>
        <xdr:cNvSpPr txBox="1"/>
      </xdr:nvSpPr>
      <xdr:spPr>
        <a:xfrm>
          <a:off x="2641111" y="97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32924</xdr:rowOff>
    </xdr:from>
    <xdr:to>
      <xdr:col>3</xdr:col>
      <xdr:colOff>3175</xdr:colOff>
      <xdr:row>58</xdr:row>
      <xdr:rowOff>134524</xdr:rowOff>
    </xdr:to>
    <xdr:sp macro="" textlink="">
      <xdr:nvSpPr>
        <xdr:cNvPr id="146" name="円/楕円 145"/>
        <xdr:cNvSpPr/>
      </xdr:nvSpPr>
      <xdr:spPr>
        <a:xfrm>
          <a:off x="1968500" y="99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151051</xdr:rowOff>
    </xdr:from>
    <xdr:ext cx="534377" cy="259045"/>
    <xdr:sp macro="" textlink="">
      <xdr:nvSpPr>
        <xdr:cNvPr id="147" name="テキスト ボックス 146"/>
        <xdr:cNvSpPr txBox="1"/>
      </xdr:nvSpPr>
      <xdr:spPr>
        <a:xfrm>
          <a:off x="1752111" y="9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72334</xdr:rowOff>
    </xdr:from>
    <xdr:to>
      <xdr:col>1</xdr:col>
      <xdr:colOff>485775</xdr:colOff>
      <xdr:row>59</xdr:row>
      <xdr:rowOff>2484</xdr:rowOff>
    </xdr:to>
    <xdr:sp macro="" textlink="">
      <xdr:nvSpPr>
        <xdr:cNvPr id="148" name="円/楕円 147"/>
        <xdr:cNvSpPr/>
      </xdr:nvSpPr>
      <xdr:spPr>
        <a:xfrm>
          <a:off x="1079500" y="100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165061</xdr:rowOff>
    </xdr:from>
    <xdr:ext cx="534377" cy="259045"/>
    <xdr:sp macro="" textlink="">
      <xdr:nvSpPr>
        <xdr:cNvPr id="149" name="テキスト ボックス 148"/>
        <xdr:cNvSpPr txBox="1"/>
      </xdr:nvSpPr>
      <xdr:spPr>
        <a:xfrm>
          <a:off x="863111" y="101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22475</xdr:rowOff>
    </xdr:from>
    <xdr:to>
      <xdr:col>6</xdr:col>
      <xdr:colOff>511175</xdr:colOff>
      <xdr:row>78</xdr:row>
      <xdr:rowOff>49403</xdr:rowOff>
    </xdr:to>
    <xdr:cxnSp macro="">
      <xdr:nvCxnSpPr>
        <xdr:cNvPr id="176" name="直線コネクタ 175"/>
        <xdr:cNvCxnSpPr/>
      </xdr:nvCxnSpPr>
      <xdr:spPr>
        <a:xfrm>
          <a:off x="3797300" y="13395575"/>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22475</xdr:rowOff>
    </xdr:from>
    <xdr:to>
      <xdr:col>5</xdr:col>
      <xdr:colOff>358775</xdr:colOff>
      <xdr:row>78</xdr:row>
      <xdr:rowOff>57175</xdr:rowOff>
    </xdr:to>
    <xdr:cxnSp macro="">
      <xdr:nvCxnSpPr>
        <xdr:cNvPr id="179" name="直線コネクタ 178"/>
        <xdr:cNvCxnSpPr/>
      </xdr:nvCxnSpPr>
      <xdr:spPr>
        <a:xfrm flipV="1">
          <a:off x="2908300" y="13395575"/>
          <a:ext cx="889000" cy="3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22337</xdr:rowOff>
    </xdr:from>
    <xdr:to>
      <xdr:col>4</xdr:col>
      <xdr:colOff>155575</xdr:colOff>
      <xdr:row>78</xdr:row>
      <xdr:rowOff>57175</xdr:rowOff>
    </xdr:to>
    <xdr:cxnSp macro="">
      <xdr:nvCxnSpPr>
        <xdr:cNvPr id="182" name="直線コネクタ 181"/>
        <xdr:cNvCxnSpPr/>
      </xdr:nvCxnSpPr>
      <xdr:spPr>
        <a:xfrm>
          <a:off x="2019300" y="13395437"/>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92270</xdr:rowOff>
    </xdr:from>
    <xdr:ext cx="469744" cy="259045"/>
    <xdr:sp macro="" textlink="">
      <xdr:nvSpPr>
        <xdr:cNvPr id="184" name="テキスト ボックス 183"/>
        <xdr:cNvSpPr txBox="1"/>
      </xdr:nvSpPr>
      <xdr:spPr>
        <a:xfrm>
          <a:off x="2673427"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22337</xdr:rowOff>
    </xdr:from>
    <xdr:to>
      <xdr:col>2</xdr:col>
      <xdr:colOff>638175</xdr:colOff>
      <xdr:row>78</xdr:row>
      <xdr:rowOff>70137</xdr:rowOff>
    </xdr:to>
    <xdr:cxnSp macro="">
      <xdr:nvCxnSpPr>
        <xdr:cNvPr id="185" name="直線コネクタ 184"/>
        <xdr:cNvCxnSpPr/>
      </xdr:nvCxnSpPr>
      <xdr:spPr>
        <a:xfrm flipV="1">
          <a:off x="1130300" y="13395437"/>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80060</xdr:rowOff>
    </xdr:from>
    <xdr:ext cx="469744" cy="259045"/>
    <xdr:sp macro="" textlink="">
      <xdr:nvSpPr>
        <xdr:cNvPr id="187" name="テキスト ボックス 186"/>
        <xdr:cNvSpPr txBox="1"/>
      </xdr:nvSpPr>
      <xdr:spPr>
        <a:xfrm>
          <a:off x="1784427" y="134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109027</xdr:rowOff>
    </xdr:from>
    <xdr:ext cx="469744" cy="259045"/>
    <xdr:sp macro="" textlink="">
      <xdr:nvSpPr>
        <xdr:cNvPr id="189" name="テキスト ボックス 188"/>
        <xdr:cNvSpPr txBox="1"/>
      </xdr:nvSpPr>
      <xdr:spPr>
        <a:xfrm>
          <a:off x="895427" y="131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170053</xdr:rowOff>
    </xdr:from>
    <xdr:to>
      <xdr:col>6</xdr:col>
      <xdr:colOff>561975</xdr:colOff>
      <xdr:row>78</xdr:row>
      <xdr:rowOff>100203</xdr:rowOff>
    </xdr:to>
    <xdr:sp macro="" textlink="">
      <xdr:nvSpPr>
        <xdr:cNvPr id="195" name="円/楕円 194"/>
        <xdr:cNvSpPr/>
      </xdr:nvSpPr>
      <xdr:spPr>
        <a:xfrm>
          <a:off x="45847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84980</xdr:rowOff>
    </xdr:from>
    <xdr:ext cx="469744" cy="259045"/>
    <xdr:sp macro="" textlink="">
      <xdr:nvSpPr>
        <xdr:cNvPr id="196" name="維持補修費該当値テキスト"/>
        <xdr:cNvSpPr txBox="1"/>
      </xdr:nvSpPr>
      <xdr:spPr>
        <a:xfrm>
          <a:off x="4686300" y="132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143125</xdr:rowOff>
    </xdr:from>
    <xdr:to>
      <xdr:col>5</xdr:col>
      <xdr:colOff>409575</xdr:colOff>
      <xdr:row>78</xdr:row>
      <xdr:rowOff>73275</xdr:rowOff>
    </xdr:to>
    <xdr:sp macro="" textlink="">
      <xdr:nvSpPr>
        <xdr:cNvPr id="197" name="円/楕円 196"/>
        <xdr:cNvSpPr/>
      </xdr:nvSpPr>
      <xdr:spPr>
        <a:xfrm>
          <a:off x="3746500" y="133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64402</xdr:rowOff>
    </xdr:from>
    <xdr:ext cx="469744" cy="259045"/>
    <xdr:sp macro="" textlink="">
      <xdr:nvSpPr>
        <xdr:cNvPr id="198" name="テキスト ボックス 197"/>
        <xdr:cNvSpPr txBox="1"/>
      </xdr:nvSpPr>
      <xdr:spPr>
        <a:xfrm>
          <a:off x="3562427" y="134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6375</xdr:rowOff>
    </xdr:from>
    <xdr:to>
      <xdr:col>4</xdr:col>
      <xdr:colOff>206375</xdr:colOff>
      <xdr:row>78</xdr:row>
      <xdr:rowOff>107975</xdr:rowOff>
    </xdr:to>
    <xdr:sp macro="" textlink="">
      <xdr:nvSpPr>
        <xdr:cNvPr id="199" name="円/楕円 198"/>
        <xdr:cNvSpPr/>
      </xdr:nvSpPr>
      <xdr:spPr>
        <a:xfrm>
          <a:off x="2857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99102</xdr:rowOff>
    </xdr:from>
    <xdr:ext cx="469744" cy="259045"/>
    <xdr:sp macro="" textlink="">
      <xdr:nvSpPr>
        <xdr:cNvPr id="200" name="テキスト ボックス 199"/>
        <xdr:cNvSpPr txBox="1"/>
      </xdr:nvSpPr>
      <xdr:spPr>
        <a:xfrm>
          <a:off x="2673427"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142987</xdr:rowOff>
    </xdr:from>
    <xdr:to>
      <xdr:col>3</xdr:col>
      <xdr:colOff>3175</xdr:colOff>
      <xdr:row>78</xdr:row>
      <xdr:rowOff>73137</xdr:rowOff>
    </xdr:to>
    <xdr:sp macro="" textlink="">
      <xdr:nvSpPr>
        <xdr:cNvPr id="201" name="円/楕円 200"/>
        <xdr:cNvSpPr/>
      </xdr:nvSpPr>
      <xdr:spPr>
        <a:xfrm>
          <a:off x="1968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89664</xdr:rowOff>
    </xdr:from>
    <xdr:ext cx="469744" cy="259045"/>
    <xdr:sp macro="" textlink="">
      <xdr:nvSpPr>
        <xdr:cNvPr id="202" name="テキスト ボックス 201"/>
        <xdr:cNvSpPr txBox="1"/>
      </xdr:nvSpPr>
      <xdr:spPr>
        <a:xfrm>
          <a:off x="1784427"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19337</xdr:rowOff>
    </xdr:from>
    <xdr:to>
      <xdr:col>1</xdr:col>
      <xdr:colOff>485775</xdr:colOff>
      <xdr:row>78</xdr:row>
      <xdr:rowOff>120937</xdr:rowOff>
    </xdr:to>
    <xdr:sp macro="" textlink="">
      <xdr:nvSpPr>
        <xdr:cNvPr id="203" name="円/楕円 202"/>
        <xdr:cNvSpPr/>
      </xdr:nvSpPr>
      <xdr:spPr>
        <a:xfrm>
          <a:off x="1079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112064</xdr:rowOff>
    </xdr:from>
    <xdr:ext cx="469744" cy="259045"/>
    <xdr:sp macro="" textlink="">
      <xdr:nvSpPr>
        <xdr:cNvPr id="204" name="テキスト ボックス 203"/>
        <xdr:cNvSpPr txBox="1"/>
      </xdr:nvSpPr>
      <xdr:spPr>
        <a:xfrm>
          <a:off x="895427" y="134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215</xdr:rowOff>
    </xdr:from>
    <xdr:to>
      <xdr:col>6</xdr:col>
      <xdr:colOff>511175</xdr:colOff>
      <xdr:row>97</xdr:row>
      <xdr:rowOff>146405</xdr:rowOff>
    </xdr:to>
    <xdr:cxnSp macro="">
      <xdr:nvCxnSpPr>
        <xdr:cNvPr id="234" name="直線コネクタ 233"/>
        <xdr:cNvCxnSpPr/>
      </xdr:nvCxnSpPr>
      <xdr:spPr>
        <a:xfrm flipV="1">
          <a:off x="3797300" y="16630865"/>
          <a:ext cx="8382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146405</xdr:rowOff>
    </xdr:from>
    <xdr:to>
      <xdr:col>5</xdr:col>
      <xdr:colOff>358775</xdr:colOff>
      <xdr:row>98</xdr:row>
      <xdr:rowOff>62185</xdr:rowOff>
    </xdr:to>
    <xdr:cxnSp macro="">
      <xdr:nvCxnSpPr>
        <xdr:cNvPr id="237" name="直線コネクタ 236"/>
        <xdr:cNvCxnSpPr/>
      </xdr:nvCxnSpPr>
      <xdr:spPr>
        <a:xfrm flipV="1">
          <a:off x="2908300" y="16777055"/>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62185</xdr:rowOff>
    </xdr:from>
    <xdr:to>
      <xdr:col>4</xdr:col>
      <xdr:colOff>155575</xdr:colOff>
      <xdr:row>98</xdr:row>
      <xdr:rowOff>168199</xdr:rowOff>
    </xdr:to>
    <xdr:cxnSp macro="">
      <xdr:nvCxnSpPr>
        <xdr:cNvPr id="240" name="直線コネクタ 239"/>
        <xdr:cNvCxnSpPr/>
      </xdr:nvCxnSpPr>
      <xdr:spPr>
        <a:xfrm flipV="1">
          <a:off x="2019300" y="16864285"/>
          <a:ext cx="889000" cy="1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2" name="テキスト ボックス 241"/>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168199</xdr:rowOff>
    </xdr:from>
    <xdr:to>
      <xdr:col>2</xdr:col>
      <xdr:colOff>638175</xdr:colOff>
      <xdr:row>98</xdr:row>
      <xdr:rowOff>170484</xdr:rowOff>
    </xdr:to>
    <xdr:cxnSp macro="">
      <xdr:nvCxnSpPr>
        <xdr:cNvPr id="243" name="直線コネクタ 242"/>
        <xdr:cNvCxnSpPr/>
      </xdr:nvCxnSpPr>
      <xdr:spPr>
        <a:xfrm flipV="1">
          <a:off x="1130300" y="1697029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5" name="テキスト ボックス 244"/>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7" name="テキスト ボックス 246"/>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120865</xdr:rowOff>
    </xdr:from>
    <xdr:to>
      <xdr:col>6</xdr:col>
      <xdr:colOff>561975</xdr:colOff>
      <xdr:row>97</xdr:row>
      <xdr:rowOff>51015</xdr:rowOff>
    </xdr:to>
    <xdr:sp macro="" textlink="">
      <xdr:nvSpPr>
        <xdr:cNvPr id="253" name="円/楕円 252"/>
        <xdr:cNvSpPr/>
      </xdr:nvSpPr>
      <xdr:spPr>
        <a:xfrm>
          <a:off x="45847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143742</xdr:rowOff>
    </xdr:from>
    <xdr:ext cx="534377" cy="259045"/>
    <xdr:sp macro="" textlink="">
      <xdr:nvSpPr>
        <xdr:cNvPr id="254" name="扶助費該当値テキスト"/>
        <xdr:cNvSpPr txBox="1"/>
      </xdr:nvSpPr>
      <xdr:spPr>
        <a:xfrm>
          <a:off x="4686300" y="164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95605</xdr:rowOff>
    </xdr:from>
    <xdr:to>
      <xdr:col>5</xdr:col>
      <xdr:colOff>409575</xdr:colOff>
      <xdr:row>98</xdr:row>
      <xdr:rowOff>25755</xdr:rowOff>
    </xdr:to>
    <xdr:sp macro="" textlink="">
      <xdr:nvSpPr>
        <xdr:cNvPr id="255" name="円/楕円 254"/>
        <xdr:cNvSpPr/>
      </xdr:nvSpPr>
      <xdr:spPr>
        <a:xfrm>
          <a:off x="3746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16882</xdr:rowOff>
    </xdr:from>
    <xdr:ext cx="534377" cy="259045"/>
    <xdr:sp macro="" textlink="">
      <xdr:nvSpPr>
        <xdr:cNvPr id="256" name="テキスト ボックス 255"/>
        <xdr:cNvSpPr txBox="1"/>
      </xdr:nvSpPr>
      <xdr:spPr>
        <a:xfrm>
          <a:off x="3530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11385</xdr:rowOff>
    </xdr:from>
    <xdr:to>
      <xdr:col>4</xdr:col>
      <xdr:colOff>206375</xdr:colOff>
      <xdr:row>98</xdr:row>
      <xdr:rowOff>112985</xdr:rowOff>
    </xdr:to>
    <xdr:sp macro="" textlink="">
      <xdr:nvSpPr>
        <xdr:cNvPr id="257" name="円/楕円 256"/>
        <xdr:cNvSpPr/>
      </xdr:nvSpPr>
      <xdr:spPr>
        <a:xfrm>
          <a:off x="2857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104112</xdr:rowOff>
    </xdr:from>
    <xdr:ext cx="534377" cy="259045"/>
    <xdr:sp macro="" textlink="">
      <xdr:nvSpPr>
        <xdr:cNvPr id="258" name="テキスト ボックス 257"/>
        <xdr:cNvSpPr txBox="1"/>
      </xdr:nvSpPr>
      <xdr:spPr>
        <a:xfrm>
          <a:off x="2641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117399</xdr:rowOff>
    </xdr:from>
    <xdr:to>
      <xdr:col>3</xdr:col>
      <xdr:colOff>3175</xdr:colOff>
      <xdr:row>99</xdr:row>
      <xdr:rowOff>47549</xdr:rowOff>
    </xdr:to>
    <xdr:sp macro="" textlink="">
      <xdr:nvSpPr>
        <xdr:cNvPr id="259" name="円/楕円 258"/>
        <xdr:cNvSpPr/>
      </xdr:nvSpPr>
      <xdr:spPr>
        <a:xfrm>
          <a:off x="1968500" y="169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38676</xdr:rowOff>
    </xdr:from>
    <xdr:ext cx="534377" cy="259045"/>
    <xdr:sp macro="" textlink="">
      <xdr:nvSpPr>
        <xdr:cNvPr id="260" name="テキスト ボックス 259"/>
        <xdr:cNvSpPr txBox="1"/>
      </xdr:nvSpPr>
      <xdr:spPr>
        <a:xfrm>
          <a:off x="1752111" y="170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119684</xdr:rowOff>
    </xdr:from>
    <xdr:to>
      <xdr:col>1</xdr:col>
      <xdr:colOff>485775</xdr:colOff>
      <xdr:row>99</xdr:row>
      <xdr:rowOff>49834</xdr:rowOff>
    </xdr:to>
    <xdr:sp macro="" textlink="">
      <xdr:nvSpPr>
        <xdr:cNvPr id="261" name="円/楕円 260"/>
        <xdr:cNvSpPr/>
      </xdr:nvSpPr>
      <xdr:spPr>
        <a:xfrm>
          <a:off x="1079500" y="169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40961</xdr:rowOff>
    </xdr:from>
    <xdr:ext cx="534377" cy="259045"/>
    <xdr:sp macro="" textlink="">
      <xdr:nvSpPr>
        <xdr:cNvPr id="262" name="テキスト ボックス 261"/>
        <xdr:cNvSpPr txBox="1"/>
      </xdr:nvSpPr>
      <xdr:spPr>
        <a:xfrm>
          <a:off x="863111" y="170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79199</xdr:rowOff>
    </xdr:from>
    <xdr:to>
      <xdr:col>15</xdr:col>
      <xdr:colOff>180975</xdr:colOff>
      <xdr:row>36</xdr:row>
      <xdr:rowOff>106164</xdr:rowOff>
    </xdr:to>
    <xdr:cxnSp macro="">
      <xdr:nvCxnSpPr>
        <xdr:cNvPr id="289" name="直線コネクタ 288"/>
        <xdr:cNvCxnSpPr/>
      </xdr:nvCxnSpPr>
      <xdr:spPr>
        <a:xfrm>
          <a:off x="9639300" y="6251399"/>
          <a:ext cx="838200" cy="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79199</xdr:rowOff>
    </xdr:from>
    <xdr:to>
      <xdr:col>14</xdr:col>
      <xdr:colOff>28575</xdr:colOff>
      <xdr:row>36</xdr:row>
      <xdr:rowOff>95763</xdr:rowOff>
    </xdr:to>
    <xdr:cxnSp macro="">
      <xdr:nvCxnSpPr>
        <xdr:cNvPr id="292" name="直線コネクタ 291"/>
        <xdr:cNvCxnSpPr/>
      </xdr:nvCxnSpPr>
      <xdr:spPr>
        <a:xfrm flipV="1">
          <a:off x="8750300" y="6251399"/>
          <a:ext cx="889000" cy="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95763</xdr:rowOff>
    </xdr:from>
    <xdr:to>
      <xdr:col>12</xdr:col>
      <xdr:colOff>511175</xdr:colOff>
      <xdr:row>36</xdr:row>
      <xdr:rowOff>110901</xdr:rowOff>
    </xdr:to>
    <xdr:cxnSp macro="">
      <xdr:nvCxnSpPr>
        <xdr:cNvPr id="295" name="直線コネクタ 294"/>
        <xdr:cNvCxnSpPr/>
      </xdr:nvCxnSpPr>
      <xdr:spPr>
        <a:xfrm flipV="1">
          <a:off x="7861300" y="6267963"/>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76805</xdr:rowOff>
    </xdr:from>
    <xdr:ext cx="534377" cy="259045"/>
    <xdr:sp macro="" textlink="">
      <xdr:nvSpPr>
        <xdr:cNvPr id="297" name="テキスト ボックス 296"/>
        <xdr:cNvSpPr txBox="1"/>
      </xdr:nvSpPr>
      <xdr:spPr>
        <a:xfrm>
          <a:off x="8483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95708</xdr:rowOff>
    </xdr:from>
    <xdr:to>
      <xdr:col>11</xdr:col>
      <xdr:colOff>307975</xdr:colOff>
      <xdr:row>36</xdr:row>
      <xdr:rowOff>110901</xdr:rowOff>
    </xdr:to>
    <xdr:cxnSp macro="">
      <xdr:nvCxnSpPr>
        <xdr:cNvPr id="298" name="直線コネクタ 297"/>
        <xdr:cNvCxnSpPr/>
      </xdr:nvCxnSpPr>
      <xdr:spPr>
        <a:xfrm>
          <a:off x="6972300" y="6267908"/>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79018</xdr:rowOff>
    </xdr:from>
    <xdr:ext cx="534377" cy="259045"/>
    <xdr:sp macro="" textlink="">
      <xdr:nvSpPr>
        <xdr:cNvPr id="300" name="テキスト ボックス 299"/>
        <xdr:cNvSpPr txBox="1"/>
      </xdr:nvSpPr>
      <xdr:spPr>
        <a:xfrm>
          <a:off x="7594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26152</xdr:rowOff>
    </xdr:from>
    <xdr:ext cx="534377" cy="259045"/>
    <xdr:sp macro="" textlink="">
      <xdr:nvSpPr>
        <xdr:cNvPr id="302" name="テキスト ボックス 301"/>
        <xdr:cNvSpPr txBox="1"/>
      </xdr:nvSpPr>
      <xdr:spPr>
        <a:xfrm>
          <a:off x="6705111" y="63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55364</xdr:rowOff>
    </xdr:from>
    <xdr:to>
      <xdr:col>15</xdr:col>
      <xdr:colOff>231775</xdr:colOff>
      <xdr:row>36</xdr:row>
      <xdr:rowOff>156964</xdr:rowOff>
    </xdr:to>
    <xdr:sp macro="" textlink="">
      <xdr:nvSpPr>
        <xdr:cNvPr id="308" name="円/楕円 307"/>
        <xdr:cNvSpPr/>
      </xdr:nvSpPr>
      <xdr:spPr>
        <a:xfrm>
          <a:off x="10426700" y="62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78241</xdr:rowOff>
    </xdr:from>
    <xdr:ext cx="534377" cy="259045"/>
    <xdr:sp macro="" textlink="">
      <xdr:nvSpPr>
        <xdr:cNvPr id="309" name="補助費等該当値テキスト"/>
        <xdr:cNvSpPr txBox="1"/>
      </xdr:nvSpPr>
      <xdr:spPr>
        <a:xfrm>
          <a:off x="10528300" y="60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28399</xdr:rowOff>
    </xdr:from>
    <xdr:to>
      <xdr:col>14</xdr:col>
      <xdr:colOff>79375</xdr:colOff>
      <xdr:row>36</xdr:row>
      <xdr:rowOff>129999</xdr:rowOff>
    </xdr:to>
    <xdr:sp macro="" textlink="">
      <xdr:nvSpPr>
        <xdr:cNvPr id="310" name="円/楕円 309"/>
        <xdr:cNvSpPr/>
      </xdr:nvSpPr>
      <xdr:spPr>
        <a:xfrm>
          <a:off x="9588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146526</xdr:rowOff>
    </xdr:from>
    <xdr:ext cx="534377" cy="259045"/>
    <xdr:sp macro="" textlink="">
      <xdr:nvSpPr>
        <xdr:cNvPr id="311" name="テキスト ボックス 310"/>
        <xdr:cNvSpPr txBox="1"/>
      </xdr:nvSpPr>
      <xdr:spPr>
        <a:xfrm>
          <a:off x="9372111" y="59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44963</xdr:rowOff>
    </xdr:from>
    <xdr:to>
      <xdr:col>12</xdr:col>
      <xdr:colOff>561975</xdr:colOff>
      <xdr:row>36</xdr:row>
      <xdr:rowOff>146563</xdr:rowOff>
    </xdr:to>
    <xdr:sp macro="" textlink="">
      <xdr:nvSpPr>
        <xdr:cNvPr id="312" name="円/楕円 311"/>
        <xdr:cNvSpPr/>
      </xdr:nvSpPr>
      <xdr:spPr>
        <a:xfrm>
          <a:off x="8699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163090</xdr:rowOff>
    </xdr:from>
    <xdr:ext cx="534377" cy="259045"/>
    <xdr:sp macro="" textlink="">
      <xdr:nvSpPr>
        <xdr:cNvPr id="313" name="テキスト ボックス 312"/>
        <xdr:cNvSpPr txBox="1"/>
      </xdr:nvSpPr>
      <xdr:spPr>
        <a:xfrm>
          <a:off x="8483111" y="59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60101</xdr:rowOff>
    </xdr:from>
    <xdr:to>
      <xdr:col>11</xdr:col>
      <xdr:colOff>358775</xdr:colOff>
      <xdr:row>36</xdr:row>
      <xdr:rowOff>161701</xdr:rowOff>
    </xdr:to>
    <xdr:sp macro="" textlink="">
      <xdr:nvSpPr>
        <xdr:cNvPr id="314" name="円/楕円 313"/>
        <xdr:cNvSpPr/>
      </xdr:nvSpPr>
      <xdr:spPr>
        <a:xfrm>
          <a:off x="7810500" y="6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6778</xdr:rowOff>
    </xdr:from>
    <xdr:ext cx="534377" cy="259045"/>
    <xdr:sp macro="" textlink="">
      <xdr:nvSpPr>
        <xdr:cNvPr id="315" name="テキスト ボックス 314"/>
        <xdr:cNvSpPr txBox="1"/>
      </xdr:nvSpPr>
      <xdr:spPr>
        <a:xfrm>
          <a:off x="7594111" y="60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44908</xdr:rowOff>
    </xdr:from>
    <xdr:to>
      <xdr:col>10</xdr:col>
      <xdr:colOff>155575</xdr:colOff>
      <xdr:row>36</xdr:row>
      <xdr:rowOff>146508</xdr:rowOff>
    </xdr:to>
    <xdr:sp macro="" textlink="">
      <xdr:nvSpPr>
        <xdr:cNvPr id="316" name="円/楕円 315"/>
        <xdr:cNvSpPr/>
      </xdr:nvSpPr>
      <xdr:spPr>
        <a:xfrm>
          <a:off x="6921500" y="62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163035</xdr:rowOff>
    </xdr:from>
    <xdr:ext cx="534377" cy="259045"/>
    <xdr:sp macro="" textlink="">
      <xdr:nvSpPr>
        <xdr:cNvPr id="317" name="テキスト ボックス 316"/>
        <xdr:cNvSpPr txBox="1"/>
      </xdr:nvSpPr>
      <xdr:spPr>
        <a:xfrm>
          <a:off x="6705111" y="59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152051</xdr:rowOff>
    </xdr:from>
    <xdr:to>
      <xdr:col>15</xdr:col>
      <xdr:colOff>180975</xdr:colOff>
      <xdr:row>58</xdr:row>
      <xdr:rowOff>158790</xdr:rowOff>
    </xdr:to>
    <xdr:cxnSp macro="">
      <xdr:nvCxnSpPr>
        <xdr:cNvPr id="346" name="直線コネクタ 345"/>
        <xdr:cNvCxnSpPr/>
      </xdr:nvCxnSpPr>
      <xdr:spPr>
        <a:xfrm>
          <a:off x="9639300" y="10096151"/>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139765</xdr:rowOff>
    </xdr:from>
    <xdr:to>
      <xdr:col>14</xdr:col>
      <xdr:colOff>28575</xdr:colOff>
      <xdr:row>58</xdr:row>
      <xdr:rowOff>152051</xdr:rowOff>
    </xdr:to>
    <xdr:cxnSp macro="">
      <xdr:nvCxnSpPr>
        <xdr:cNvPr id="349" name="直線コネクタ 348"/>
        <xdr:cNvCxnSpPr/>
      </xdr:nvCxnSpPr>
      <xdr:spPr>
        <a:xfrm>
          <a:off x="8750300" y="10083865"/>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139765</xdr:rowOff>
    </xdr:from>
    <xdr:to>
      <xdr:col>12</xdr:col>
      <xdr:colOff>511175</xdr:colOff>
      <xdr:row>58</xdr:row>
      <xdr:rowOff>142779</xdr:rowOff>
    </xdr:to>
    <xdr:cxnSp macro="">
      <xdr:nvCxnSpPr>
        <xdr:cNvPr id="352" name="直線コネクタ 351"/>
        <xdr:cNvCxnSpPr/>
      </xdr:nvCxnSpPr>
      <xdr:spPr>
        <a:xfrm flipV="1">
          <a:off x="7861300" y="10083865"/>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21451</xdr:rowOff>
    </xdr:from>
    <xdr:ext cx="534377" cy="259045"/>
    <xdr:sp macro="" textlink="">
      <xdr:nvSpPr>
        <xdr:cNvPr id="354" name="テキスト ボックス 353"/>
        <xdr:cNvSpPr txBox="1"/>
      </xdr:nvSpPr>
      <xdr:spPr>
        <a:xfrm>
          <a:off x="8483111" y="101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142779</xdr:rowOff>
    </xdr:from>
    <xdr:to>
      <xdr:col>11</xdr:col>
      <xdr:colOff>307975</xdr:colOff>
      <xdr:row>59</xdr:row>
      <xdr:rowOff>3980</xdr:rowOff>
    </xdr:to>
    <xdr:cxnSp macro="">
      <xdr:nvCxnSpPr>
        <xdr:cNvPr id="355" name="直線コネクタ 354"/>
        <xdr:cNvCxnSpPr/>
      </xdr:nvCxnSpPr>
      <xdr:spPr>
        <a:xfrm flipV="1">
          <a:off x="6972300" y="10086879"/>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29651</xdr:rowOff>
    </xdr:from>
    <xdr:ext cx="534377" cy="259045"/>
    <xdr:sp macro="" textlink="">
      <xdr:nvSpPr>
        <xdr:cNvPr id="357" name="テキスト ボックス 356"/>
        <xdr:cNvSpPr txBox="1"/>
      </xdr:nvSpPr>
      <xdr:spPr>
        <a:xfrm>
          <a:off x="7594111" y="10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58585</xdr:rowOff>
    </xdr:from>
    <xdr:ext cx="534377" cy="259045"/>
    <xdr:sp macro="" textlink="">
      <xdr:nvSpPr>
        <xdr:cNvPr id="359" name="テキスト ボックス 358"/>
        <xdr:cNvSpPr txBox="1"/>
      </xdr:nvSpPr>
      <xdr:spPr>
        <a:xfrm>
          <a:off x="6705111" y="9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107990</xdr:rowOff>
    </xdr:from>
    <xdr:to>
      <xdr:col>15</xdr:col>
      <xdr:colOff>231775</xdr:colOff>
      <xdr:row>59</xdr:row>
      <xdr:rowOff>38140</xdr:rowOff>
    </xdr:to>
    <xdr:sp macro="" textlink="">
      <xdr:nvSpPr>
        <xdr:cNvPr id="365" name="円/楕円 364"/>
        <xdr:cNvSpPr/>
      </xdr:nvSpPr>
      <xdr:spPr>
        <a:xfrm>
          <a:off x="10426700" y="100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101251</xdr:rowOff>
    </xdr:from>
    <xdr:to>
      <xdr:col>14</xdr:col>
      <xdr:colOff>79375</xdr:colOff>
      <xdr:row>59</xdr:row>
      <xdr:rowOff>31401</xdr:rowOff>
    </xdr:to>
    <xdr:sp macro="" textlink="">
      <xdr:nvSpPr>
        <xdr:cNvPr id="367" name="円/楕円 366"/>
        <xdr:cNvSpPr/>
      </xdr:nvSpPr>
      <xdr:spPr>
        <a:xfrm>
          <a:off x="9588500" y="100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22528</xdr:rowOff>
    </xdr:from>
    <xdr:ext cx="534377" cy="259045"/>
    <xdr:sp macro="" textlink="">
      <xdr:nvSpPr>
        <xdr:cNvPr id="368" name="テキスト ボックス 367"/>
        <xdr:cNvSpPr txBox="1"/>
      </xdr:nvSpPr>
      <xdr:spPr>
        <a:xfrm>
          <a:off x="9372111" y="101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88965</xdr:rowOff>
    </xdr:from>
    <xdr:to>
      <xdr:col>12</xdr:col>
      <xdr:colOff>561975</xdr:colOff>
      <xdr:row>59</xdr:row>
      <xdr:rowOff>19115</xdr:rowOff>
    </xdr:to>
    <xdr:sp macro="" textlink="">
      <xdr:nvSpPr>
        <xdr:cNvPr id="369" name="円/楕円 368"/>
        <xdr:cNvSpPr/>
      </xdr:nvSpPr>
      <xdr:spPr>
        <a:xfrm>
          <a:off x="8699500" y="10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35642</xdr:rowOff>
    </xdr:from>
    <xdr:ext cx="534377" cy="259045"/>
    <xdr:sp macro="" textlink="">
      <xdr:nvSpPr>
        <xdr:cNvPr id="370" name="テキスト ボックス 369"/>
        <xdr:cNvSpPr txBox="1"/>
      </xdr:nvSpPr>
      <xdr:spPr>
        <a:xfrm>
          <a:off x="8483111" y="98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91979</xdr:rowOff>
    </xdr:from>
    <xdr:to>
      <xdr:col>11</xdr:col>
      <xdr:colOff>358775</xdr:colOff>
      <xdr:row>59</xdr:row>
      <xdr:rowOff>22129</xdr:rowOff>
    </xdr:to>
    <xdr:sp macro="" textlink="">
      <xdr:nvSpPr>
        <xdr:cNvPr id="371" name="円/楕円 370"/>
        <xdr:cNvSpPr/>
      </xdr:nvSpPr>
      <xdr:spPr>
        <a:xfrm>
          <a:off x="7810500" y="100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38656</xdr:rowOff>
    </xdr:from>
    <xdr:ext cx="534377" cy="259045"/>
    <xdr:sp macro="" textlink="">
      <xdr:nvSpPr>
        <xdr:cNvPr id="372" name="テキスト ボックス 371"/>
        <xdr:cNvSpPr txBox="1"/>
      </xdr:nvSpPr>
      <xdr:spPr>
        <a:xfrm>
          <a:off x="7594111" y="981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124630</xdr:rowOff>
    </xdr:from>
    <xdr:to>
      <xdr:col>10</xdr:col>
      <xdr:colOff>155575</xdr:colOff>
      <xdr:row>59</xdr:row>
      <xdr:rowOff>54780</xdr:rowOff>
    </xdr:to>
    <xdr:sp macro="" textlink="">
      <xdr:nvSpPr>
        <xdr:cNvPr id="373" name="円/楕円 372"/>
        <xdr:cNvSpPr/>
      </xdr:nvSpPr>
      <xdr:spPr>
        <a:xfrm>
          <a:off x="6921500" y="100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45907</xdr:rowOff>
    </xdr:from>
    <xdr:ext cx="534377" cy="259045"/>
    <xdr:sp macro="" textlink="">
      <xdr:nvSpPr>
        <xdr:cNvPr id="374" name="テキスト ボックス 373"/>
        <xdr:cNvSpPr txBox="1"/>
      </xdr:nvSpPr>
      <xdr:spPr>
        <a:xfrm>
          <a:off x="6705111" y="101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15784</xdr:rowOff>
    </xdr:from>
    <xdr:to>
      <xdr:col>15</xdr:col>
      <xdr:colOff>180975</xdr:colOff>
      <xdr:row>79</xdr:row>
      <xdr:rowOff>16754</xdr:rowOff>
    </xdr:to>
    <xdr:cxnSp macro="">
      <xdr:nvCxnSpPr>
        <xdr:cNvPr id="403" name="直線コネクタ 402"/>
        <xdr:cNvCxnSpPr/>
      </xdr:nvCxnSpPr>
      <xdr:spPr>
        <a:xfrm flipV="1">
          <a:off x="9639300" y="13560334"/>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153281</xdr:rowOff>
    </xdr:from>
    <xdr:to>
      <xdr:col>14</xdr:col>
      <xdr:colOff>28575</xdr:colOff>
      <xdr:row>79</xdr:row>
      <xdr:rowOff>16754</xdr:rowOff>
    </xdr:to>
    <xdr:cxnSp macro="">
      <xdr:nvCxnSpPr>
        <xdr:cNvPr id="406" name="直線コネクタ 405"/>
        <xdr:cNvCxnSpPr/>
      </xdr:nvCxnSpPr>
      <xdr:spPr>
        <a:xfrm>
          <a:off x="8750300" y="13526381"/>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10" name="テキスト ボックス 409"/>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136434</xdr:rowOff>
    </xdr:from>
    <xdr:to>
      <xdr:col>15</xdr:col>
      <xdr:colOff>231775</xdr:colOff>
      <xdr:row>79</xdr:row>
      <xdr:rowOff>66584</xdr:rowOff>
    </xdr:to>
    <xdr:sp macro="" textlink="">
      <xdr:nvSpPr>
        <xdr:cNvPr id="416" name="円/楕円 415"/>
        <xdr:cNvSpPr/>
      </xdr:nvSpPr>
      <xdr:spPr>
        <a:xfrm>
          <a:off x="10426700" y="1350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95811</xdr:rowOff>
    </xdr:from>
    <xdr:ext cx="534377" cy="259045"/>
    <xdr:sp macro="" textlink="">
      <xdr:nvSpPr>
        <xdr:cNvPr id="417" name="普通建設事業費 （ うち新規整備　）該当値テキスト"/>
        <xdr:cNvSpPr txBox="1"/>
      </xdr:nvSpPr>
      <xdr:spPr>
        <a:xfrm>
          <a:off x="10528300" y="132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137404</xdr:rowOff>
    </xdr:from>
    <xdr:to>
      <xdr:col>14</xdr:col>
      <xdr:colOff>79375</xdr:colOff>
      <xdr:row>79</xdr:row>
      <xdr:rowOff>67554</xdr:rowOff>
    </xdr:to>
    <xdr:sp macro="" textlink="">
      <xdr:nvSpPr>
        <xdr:cNvPr id="418" name="円/楕円 417"/>
        <xdr:cNvSpPr/>
      </xdr:nvSpPr>
      <xdr:spPr>
        <a:xfrm>
          <a:off x="9588500" y="135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58681</xdr:rowOff>
    </xdr:from>
    <xdr:ext cx="534377" cy="259045"/>
    <xdr:sp macro="" textlink="">
      <xdr:nvSpPr>
        <xdr:cNvPr id="419" name="テキスト ボックス 418"/>
        <xdr:cNvSpPr txBox="1"/>
      </xdr:nvSpPr>
      <xdr:spPr>
        <a:xfrm>
          <a:off x="9372111" y="136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102481</xdr:rowOff>
    </xdr:from>
    <xdr:to>
      <xdr:col>12</xdr:col>
      <xdr:colOff>561975</xdr:colOff>
      <xdr:row>79</xdr:row>
      <xdr:rowOff>32631</xdr:rowOff>
    </xdr:to>
    <xdr:sp macro="" textlink="">
      <xdr:nvSpPr>
        <xdr:cNvPr id="420" name="円/楕円 419"/>
        <xdr:cNvSpPr/>
      </xdr:nvSpPr>
      <xdr:spPr>
        <a:xfrm>
          <a:off x="8699500" y="134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49158</xdr:rowOff>
    </xdr:from>
    <xdr:ext cx="534377" cy="259045"/>
    <xdr:sp macro="" textlink="">
      <xdr:nvSpPr>
        <xdr:cNvPr id="421" name="テキスト ボックス 420"/>
        <xdr:cNvSpPr txBox="1"/>
      </xdr:nvSpPr>
      <xdr:spPr>
        <a:xfrm>
          <a:off x="8483111" y="132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16270</xdr:rowOff>
    </xdr:from>
    <xdr:to>
      <xdr:col>15</xdr:col>
      <xdr:colOff>180975</xdr:colOff>
      <xdr:row>98</xdr:row>
      <xdr:rowOff>26420</xdr:rowOff>
    </xdr:to>
    <xdr:cxnSp macro="">
      <xdr:nvCxnSpPr>
        <xdr:cNvPr id="448" name="直線コネクタ 447"/>
        <xdr:cNvCxnSpPr/>
      </xdr:nvCxnSpPr>
      <xdr:spPr>
        <a:xfrm flipV="1">
          <a:off x="9639300" y="16818370"/>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26420</xdr:rowOff>
    </xdr:from>
    <xdr:to>
      <xdr:col>14</xdr:col>
      <xdr:colOff>28575</xdr:colOff>
      <xdr:row>98</xdr:row>
      <xdr:rowOff>85989</xdr:rowOff>
    </xdr:to>
    <xdr:cxnSp macro="">
      <xdr:nvCxnSpPr>
        <xdr:cNvPr id="451" name="直線コネクタ 450"/>
        <xdr:cNvCxnSpPr/>
      </xdr:nvCxnSpPr>
      <xdr:spPr>
        <a:xfrm flipV="1">
          <a:off x="8750300" y="16828520"/>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62278</xdr:rowOff>
    </xdr:from>
    <xdr:ext cx="534377" cy="259045"/>
    <xdr:sp macro="" textlink="">
      <xdr:nvSpPr>
        <xdr:cNvPr id="455" name="テキスト ボックス 454"/>
        <xdr:cNvSpPr txBox="1"/>
      </xdr:nvSpPr>
      <xdr:spPr>
        <a:xfrm>
          <a:off x="8483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136920</xdr:rowOff>
    </xdr:from>
    <xdr:to>
      <xdr:col>15</xdr:col>
      <xdr:colOff>231775</xdr:colOff>
      <xdr:row>98</xdr:row>
      <xdr:rowOff>67070</xdr:rowOff>
    </xdr:to>
    <xdr:sp macro="" textlink="">
      <xdr:nvSpPr>
        <xdr:cNvPr id="461" name="円/楕円 460"/>
        <xdr:cNvSpPr/>
      </xdr:nvSpPr>
      <xdr:spPr>
        <a:xfrm>
          <a:off x="10426700" y="16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51847</xdr:rowOff>
    </xdr:from>
    <xdr:ext cx="534377" cy="259045"/>
    <xdr:sp macro="" textlink="">
      <xdr:nvSpPr>
        <xdr:cNvPr id="462" name="普通建設事業費 （ うち更新整備　）該当値テキスト"/>
        <xdr:cNvSpPr txBox="1"/>
      </xdr:nvSpPr>
      <xdr:spPr>
        <a:xfrm>
          <a:off x="10528300" y="166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147070</xdr:rowOff>
    </xdr:from>
    <xdr:to>
      <xdr:col>14</xdr:col>
      <xdr:colOff>79375</xdr:colOff>
      <xdr:row>98</xdr:row>
      <xdr:rowOff>77220</xdr:rowOff>
    </xdr:to>
    <xdr:sp macro="" textlink="">
      <xdr:nvSpPr>
        <xdr:cNvPr id="463" name="円/楕円 462"/>
        <xdr:cNvSpPr/>
      </xdr:nvSpPr>
      <xdr:spPr>
        <a:xfrm>
          <a:off x="9588500" y="16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68347</xdr:rowOff>
    </xdr:from>
    <xdr:ext cx="534377" cy="259045"/>
    <xdr:sp macro="" textlink="">
      <xdr:nvSpPr>
        <xdr:cNvPr id="464" name="テキスト ボックス 463"/>
        <xdr:cNvSpPr txBox="1"/>
      </xdr:nvSpPr>
      <xdr:spPr>
        <a:xfrm>
          <a:off x="9372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35189</xdr:rowOff>
    </xdr:from>
    <xdr:to>
      <xdr:col>12</xdr:col>
      <xdr:colOff>561975</xdr:colOff>
      <xdr:row>98</xdr:row>
      <xdr:rowOff>136789</xdr:rowOff>
    </xdr:to>
    <xdr:sp macro="" textlink="">
      <xdr:nvSpPr>
        <xdr:cNvPr id="465" name="円/楕円 464"/>
        <xdr:cNvSpPr/>
      </xdr:nvSpPr>
      <xdr:spPr>
        <a:xfrm>
          <a:off x="8699500" y="168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127916</xdr:rowOff>
    </xdr:from>
    <xdr:ext cx="534377" cy="259045"/>
    <xdr:sp macro="" textlink="">
      <xdr:nvSpPr>
        <xdr:cNvPr id="466" name="テキスト ボックス 465"/>
        <xdr:cNvSpPr txBox="1"/>
      </xdr:nvSpPr>
      <xdr:spPr>
        <a:xfrm>
          <a:off x="8483111" y="169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138637</xdr:rowOff>
    </xdr:from>
    <xdr:to>
      <xdr:col>23</xdr:col>
      <xdr:colOff>517525</xdr:colOff>
      <xdr:row>38</xdr:row>
      <xdr:rowOff>139700</xdr:rowOff>
    </xdr:to>
    <xdr:cxnSp macro="">
      <xdr:nvCxnSpPr>
        <xdr:cNvPr id="493" name="直線コネクタ 492"/>
        <xdr:cNvCxnSpPr/>
      </xdr:nvCxnSpPr>
      <xdr:spPr>
        <a:xfrm flipV="1">
          <a:off x="15481300" y="6653737"/>
          <a:ext cx="8382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137793</xdr:rowOff>
    </xdr:from>
    <xdr:to>
      <xdr:col>22</xdr:col>
      <xdr:colOff>365125</xdr:colOff>
      <xdr:row>38</xdr:row>
      <xdr:rowOff>139700</xdr:rowOff>
    </xdr:to>
    <xdr:cxnSp macro="">
      <xdr:nvCxnSpPr>
        <xdr:cNvPr id="496" name="直線コネクタ 495"/>
        <xdr:cNvCxnSpPr/>
      </xdr:nvCxnSpPr>
      <xdr:spPr>
        <a:xfrm>
          <a:off x="14592300" y="6652893"/>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137793</xdr:rowOff>
    </xdr:from>
    <xdr:to>
      <xdr:col>21</xdr:col>
      <xdr:colOff>161925</xdr:colOff>
      <xdr:row>38</xdr:row>
      <xdr:rowOff>138376</xdr:rowOff>
    </xdr:to>
    <xdr:cxnSp macro="">
      <xdr:nvCxnSpPr>
        <xdr:cNvPr id="499" name="直線コネクタ 498"/>
        <xdr:cNvCxnSpPr/>
      </xdr:nvCxnSpPr>
      <xdr:spPr>
        <a:xfrm flipV="1">
          <a:off x="13703300" y="6652893"/>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500" name="フローチャート : 判断 499"/>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27507</xdr:rowOff>
    </xdr:from>
    <xdr:ext cx="469744" cy="259045"/>
    <xdr:sp macro="" textlink="">
      <xdr:nvSpPr>
        <xdr:cNvPr id="501" name="テキスト ボックス 500"/>
        <xdr:cNvSpPr txBox="1"/>
      </xdr:nvSpPr>
      <xdr:spPr>
        <a:xfrm>
          <a:off x="14357427" y="637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133283</xdr:rowOff>
    </xdr:from>
    <xdr:to>
      <xdr:col>19</xdr:col>
      <xdr:colOff>644525</xdr:colOff>
      <xdr:row>38</xdr:row>
      <xdr:rowOff>138376</xdr:rowOff>
    </xdr:to>
    <xdr:cxnSp macro="">
      <xdr:nvCxnSpPr>
        <xdr:cNvPr id="502" name="直線コネクタ 501"/>
        <xdr:cNvCxnSpPr/>
      </xdr:nvCxnSpPr>
      <xdr:spPr>
        <a:xfrm>
          <a:off x="12814300" y="6648383"/>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3" name="フローチャート : 判断 502"/>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27935</xdr:rowOff>
    </xdr:from>
    <xdr:ext cx="469744" cy="259045"/>
    <xdr:sp macro="" textlink="">
      <xdr:nvSpPr>
        <xdr:cNvPr id="504" name="テキスト ボックス 503"/>
        <xdr:cNvSpPr txBox="1"/>
      </xdr:nvSpPr>
      <xdr:spPr>
        <a:xfrm>
          <a:off x="13468427" y="63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5" name="フローチャート : 判断 504"/>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855</xdr:rowOff>
    </xdr:from>
    <xdr:ext cx="534377" cy="259045"/>
    <xdr:sp macro="" textlink="">
      <xdr:nvSpPr>
        <xdr:cNvPr id="506" name="テキスト ボックス 505"/>
        <xdr:cNvSpPr txBox="1"/>
      </xdr:nvSpPr>
      <xdr:spPr>
        <a:xfrm>
          <a:off x="12547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87837</xdr:rowOff>
    </xdr:from>
    <xdr:to>
      <xdr:col>23</xdr:col>
      <xdr:colOff>568325</xdr:colOff>
      <xdr:row>39</xdr:row>
      <xdr:rowOff>17987</xdr:rowOff>
    </xdr:to>
    <xdr:sp macro="" textlink="">
      <xdr:nvSpPr>
        <xdr:cNvPr id="512" name="円/楕円 511"/>
        <xdr:cNvSpPr/>
      </xdr:nvSpPr>
      <xdr:spPr>
        <a:xfrm>
          <a:off x="16268700" y="66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86993</xdr:rowOff>
    </xdr:from>
    <xdr:to>
      <xdr:col>21</xdr:col>
      <xdr:colOff>212725</xdr:colOff>
      <xdr:row>39</xdr:row>
      <xdr:rowOff>17143</xdr:rowOff>
    </xdr:to>
    <xdr:sp macro="" textlink="">
      <xdr:nvSpPr>
        <xdr:cNvPr id="516" name="円/楕円 515"/>
        <xdr:cNvSpPr/>
      </xdr:nvSpPr>
      <xdr:spPr>
        <a:xfrm>
          <a:off x="14541500" y="66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8270</xdr:rowOff>
    </xdr:from>
    <xdr:ext cx="378565" cy="259045"/>
    <xdr:sp macro="" textlink="">
      <xdr:nvSpPr>
        <xdr:cNvPr id="517" name="テキスト ボックス 516"/>
        <xdr:cNvSpPr txBox="1"/>
      </xdr:nvSpPr>
      <xdr:spPr>
        <a:xfrm>
          <a:off x="14403017" y="669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87576</xdr:rowOff>
    </xdr:from>
    <xdr:to>
      <xdr:col>20</xdr:col>
      <xdr:colOff>9525</xdr:colOff>
      <xdr:row>39</xdr:row>
      <xdr:rowOff>17726</xdr:rowOff>
    </xdr:to>
    <xdr:sp macro="" textlink="">
      <xdr:nvSpPr>
        <xdr:cNvPr id="518" name="円/楕円 517"/>
        <xdr:cNvSpPr/>
      </xdr:nvSpPr>
      <xdr:spPr>
        <a:xfrm>
          <a:off x="13652500" y="6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8853</xdr:rowOff>
    </xdr:from>
    <xdr:ext cx="378565" cy="259045"/>
    <xdr:sp macro="" textlink="">
      <xdr:nvSpPr>
        <xdr:cNvPr id="519" name="テキスト ボックス 518"/>
        <xdr:cNvSpPr txBox="1"/>
      </xdr:nvSpPr>
      <xdr:spPr>
        <a:xfrm>
          <a:off x="13514017" y="669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82483</xdr:rowOff>
    </xdr:from>
    <xdr:to>
      <xdr:col>18</xdr:col>
      <xdr:colOff>492125</xdr:colOff>
      <xdr:row>39</xdr:row>
      <xdr:rowOff>12633</xdr:rowOff>
    </xdr:to>
    <xdr:sp macro="" textlink="">
      <xdr:nvSpPr>
        <xdr:cNvPr id="520" name="円/楕円 519"/>
        <xdr:cNvSpPr/>
      </xdr:nvSpPr>
      <xdr:spPr>
        <a:xfrm>
          <a:off x="12763500" y="6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3760</xdr:rowOff>
    </xdr:from>
    <xdr:ext cx="469744" cy="259045"/>
    <xdr:sp macro="" textlink="">
      <xdr:nvSpPr>
        <xdr:cNvPr id="521" name="テキスト ボックス 520"/>
        <xdr:cNvSpPr txBox="1"/>
      </xdr:nvSpPr>
      <xdr:spPr>
        <a:xfrm>
          <a:off x="12579427" y="66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5" name="テキスト ボックス 53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9" name="テキスト ボックス 53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1" name="テキスト ボックス 54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5" name="直線コネクタ 54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2" name="フローチャート : 判断 55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7" name="フローチャート : 判断 556"/>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8" name="テキスト ボックス 557"/>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0" name="フローチャート : 判断 55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1" name="テキスト ボックス 560"/>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2" name="フローチャート : 判断 56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3" name="テキスト ボックス 562"/>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2" name="直線コネクタ 601"/>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3"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4" name="直線コネクタ 603"/>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5"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6" name="直線コネクタ 605"/>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159809</xdr:rowOff>
    </xdr:from>
    <xdr:to>
      <xdr:col>23</xdr:col>
      <xdr:colOff>517525</xdr:colOff>
      <xdr:row>76</xdr:row>
      <xdr:rowOff>1054</xdr:rowOff>
    </xdr:to>
    <xdr:cxnSp macro="">
      <xdr:nvCxnSpPr>
        <xdr:cNvPr id="607" name="直線コネクタ 606"/>
        <xdr:cNvCxnSpPr/>
      </xdr:nvCxnSpPr>
      <xdr:spPr>
        <a:xfrm flipV="1">
          <a:off x="15481300" y="13018559"/>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8"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9" name="フローチャート : 判断 608"/>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1054</xdr:rowOff>
    </xdr:from>
    <xdr:to>
      <xdr:col>22</xdr:col>
      <xdr:colOff>365125</xdr:colOff>
      <xdr:row>76</xdr:row>
      <xdr:rowOff>30879</xdr:rowOff>
    </xdr:to>
    <xdr:cxnSp macro="">
      <xdr:nvCxnSpPr>
        <xdr:cNvPr id="610" name="直線コネクタ 609"/>
        <xdr:cNvCxnSpPr/>
      </xdr:nvCxnSpPr>
      <xdr:spPr>
        <a:xfrm flipV="1">
          <a:off x="14592300" y="13031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1" name="フローチャート : 判断 610"/>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12" name="テキスト ボックス 611"/>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30879</xdr:rowOff>
    </xdr:from>
    <xdr:to>
      <xdr:col>21</xdr:col>
      <xdr:colOff>161925</xdr:colOff>
      <xdr:row>76</xdr:row>
      <xdr:rowOff>60079</xdr:rowOff>
    </xdr:to>
    <xdr:cxnSp macro="">
      <xdr:nvCxnSpPr>
        <xdr:cNvPr id="613" name="直線コネクタ 612"/>
        <xdr:cNvCxnSpPr/>
      </xdr:nvCxnSpPr>
      <xdr:spPr>
        <a:xfrm flipV="1">
          <a:off x="13703300" y="13061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4" name="フローチャート : 判断 61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15" name="テキスト ボックス 614"/>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60079</xdr:rowOff>
    </xdr:from>
    <xdr:to>
      <xdr:col>19</xdr:col>
      <xdr:colOff>644525</xdr:colOff>
      <xdr:row>76</xdr:row>
      <xdr:rowOff>78542</xdr:rowOff>
    </xdr:to>
    <xdr:cxnSp macro="">
      <xdr:nvCxnSpPr>
        <xdr:cNvPr id="616" name="直線コネクタ 615"/>
        <xdr:cNvCxnSpPr/>
      </xdr:nvCxnSpPr>
      <xdr:spPr>
        <a:xfrm flipV="1">
          <a:off x="12814300" y="13090279"/>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7" name="フローチャート : 判断 61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18" name="テキスト ボックス 617"/>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9" name="フローチャート : 判断 61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0" name="テキスト ボックス 61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109009</xdr:rowOff>
    </xdr:from>
    <xdr:to>
      <xdr:col>23</xdr:col>
      <xdr:colOff>568325</xdr:colOff>
      <xdr:row>76</xdr:row>
      <xdr:rowOff>39159</xdr:rowOff>
    </xdr:to>
    <xdr:sp macro="" textlink="">
      <xdr:nvSpPr>
        <xdr:cNvPr id="626" name="円/楕円 625"/>
        <xdr:cNvSpPr/>
      </xdr:nvSpPr>
      <xdr:spPr>
        <a:xfrm>
          <a:off x="162687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131886</xdr:rowOff>
    </xdr:from>
    <xdr:ext cx="534377" cy="259045"/>
    <xdr:sp macro="" textlink="">
      <xdr:nvSpPr>
        <xdr:cNvPr id="627" name="公債費該当値テキスト"/>
        <xdr:cNvSpPr txBox="1"/>
      </xdr:nvSpPr>
      <xdr:spPr>
        <a:xfrm>
          <a:off x="16370300" y="128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121704</xdr:rowOff>
    </xdr:from>
    <xdr:to>
      <xdr:col>22</xdr:col>
      <xdr:colOff>415925</xdr:colOff>
      <xdr:row>76</xdr:row>
      <xdr:rowOff>51854</xdr:rowOff>
    </xdr:to>
    <xdr:sp macro="" textlink="">
      <xdr:nvSpPr>
        <xdr:cNvPr id="628" name="円/楕円 627"/>
        <xdr:cNvSpPr/>
      </xdr:nvSpPr>
      <xdr:spPr>
        <a:xfrm>
          <a:off x="15430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68381</xdr:rowOff>
    </xdr:from>
    <xdr:ext cx="534377" cy="259045"/>
    <xdr:sp macro="" textlink="">
      <xdr:nvSpPr>
        <xdr:cNvPr id="629" name="テキスト ボックス 628"/>
        <xdr:cNvSpPr txBox="1"/>
      </xdr:nvSpPr>
      <xdr:spPr>
        <a:xfrm>
          <a:off x="15214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151529</xdr:rowOff>
    </xdr:from>
    <xdr:to>
      <xdr:col>21</xdr:col>
      <xdr:colOff>212725</xdr:colOff>
      <xdr:row>76</xdr:row>
      <xdr:rowOff>81679</xdr:rowOff>
    </xdr:to>
    <xdr:sp macro="" textlink="">
      <xdr:nvSpPr>
        <xdr:cNvPr id="630" name="円/楕円 629"/>
        <xdr:cNvSpPr/>
      </xdr:nvSpPr>
      <xdr:spPr>
        <a:xfrm>
          <a:off x="14541500" y="130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98206</xdr:rowOff>
    </xdr:from>
    <xdr:ext cx="534377" cy="259045"/>
    <xdr:sp macro="" textlink="">
      <xdr:nvSpPr>
        <xdr:cNvPr id="631" name="テキスト ボックス 630"/>
        <xdr:cNvSpPr txBox="1"/>
      </xdr:nvSpPr>
      <xdr:spPr>
        <a:xfrm>
          <a:off x="14325111" y="127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9279</xdr:rowOff>
    </xdr:from>
    <xdr:to>
      <xdr:col>20</xdr:col>
      <xdr:colOff>9525</xdr:colOff>
      <xdr:row>76</xdr:row>
      <xdr:rowOff>110879</xdr:rowOff>
    </xdr:to>
    <xdr:sp macro="" textlink="">
      <xdr:nvSpPr>
        <xdr:cNvPr id="632" name="円/楕円 631"/>
        <xdr:cNvSpPr/>
      </xdr:nvSpPr>
      <xdr:spPr>
        <a:xfrm>
          <a:off x="13652500" y="130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127406</xdr:rowOff>
    </xdr:from>
    <xdr:ext cx="534377" cy="259045"/>
    <xdr:sp macro="" textlink="">
      <xdr:nvSpPr>
        <xdr:cNvPr id="633" name="テキスト ボックス 632"/>
        <xdr:cNvSpPr txBox="1"/>
      </xdr:nvSpPr>
      <xdr:spPr>
        <a:xfrm>
          <a:off x="13436111" y="128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27742</xdr:rowOff>
    </xdr:from>
    <xdr:to>
      <xdr:col>18</xdr:col>
      <xdr:colOff>492125</xdr:colOff>
      <xdr:row>76</xdr:row>
      <xdr:rowOff>129342</xdr:rowOff>
    </xdr:to>
    <xdr:sp macro="" textlink="">
      <xdr:nvSpPr>
        <xdr:cNvPr id="634" name="円/楕円 633"/>
        <xdr:cNvSpPr/>
      </xdr:nvSpPr>
      <xdr:spPr>
        <a:xfrm>
          <a:off x="12763500" y="130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145869</xdr:rowOff>
    </xdr:from>
    <xdr:ext cx="534377" cy="259045"/>
    <xdr:sp macro="" textlink="">
      <xdr:nvSpPr>
        <xdr:cNvPr id="635" name="テキスト ボックス 634"/>
        <xdr:cNvSpPr txBox="1"/>
      </xdr:nvSpPr>
      <xdr:spPr>
        <a:xfrm>
          <a:off x="12547111" y="128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61" name="直線コネクタ 660"/>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62"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63" name="直線コネクタ 662"/>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64"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65" name="直線コネクタ 664"/>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24186</xdr:rowOff>
    </xdr:from>
    <xdr:to>
      <xdr:col>23</xdr:col>
      <xdr:colOff>517525</xdr:colOff>
      <xdr:row>99</xdr:row>
      <xdr:rowOff>59164</xdr:rowOff>
    </xdr:to>
    <xdr:cxnSp macro="">
      <xdr:nvCxnSpPr>
        <xdr:cNvPr id="666" name="直線コネクタ 665"/>
        <xdr:cNvCxnSpPr/>
      </xdr:nvCxnSpPr>
      <xdr:spPr>
        <a:xfrm>
          <a:off x="15481300" y="16997736"/>
          <a:ext cx="838200" cy="3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67"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8" name="フローチャート : 判断 667"/>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24186</xdr:rowOff>
    </xdr:from>
    <xdr:to>
      <xdr:col>22</xdr:col>
      <xdr:colOff>365125</xdr:colOff>
      <xdr:row>99</xdr:row>
      <xdr:rowOff>68056</xdr:rowOff>
    </xdr:to>
    <xdr:cxnSp macro="">
      <xdr:nvCxnSpPr>
        <xdr:cNvPr id="669" name="直線コネクタ 668"/>
        <xdr:cNvCxnSpPr/>
      </xdr:nvCxnSpPr>
      <xdr:spPr>
        <a:xfrm flipV="1">
          <a:off x="14592300" y="16997736"/>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70" name="フローチャート : 判断 669"/>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71" name="テキスト ボックス 670"/>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11970</xdr:rowOff>
    </xdr:from>
    <xdr:to>
      <xdr:col>21</xdr:col>
      <xdr:colOff>161925</xdr:colOff>
      <xdr:row>99</xdr:row>
      <xdr:rowOff>68056</xdr:rowOff>
    </xdr:to>
    <xdr:cxnSp macro="">
      <xdr:nvCxnSpPr>
        <xdr:cNvPr id="672" name="直線コネクタ 671"/>
        <xdr:cNvCxnSpPr/>
      </xdr:nvCxnSpPr>
      <xdr:spPr>
        <a:xfrm>
          <a:off x="13703300" y="16985520"/>
          <a:ext cx="889000" cy="5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12481</xdr:rowOff>
    </xdr:from>
    <xdr:to>
      <xdr:col>21</xdr:col>
      <xdr:colOff>212725</xdr:colOff>
      <xdr:row>99</xdr:row>
      <xdr:rowOff>114081</xdr:rowOff>
    </xdr:to>
    <xdr:sp macro="" textlink="">
      <xdr:nvSpPr>
        <xdr:cNvPr id="673" name="フローチャート : 判断 672"/>
        <xdr:cNvSpPr/>
      </xdr:nvSpPr>
      <xdr:spPr>
        <a:xfrm>
          <a:off x="14541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130608</xdr:rowOff>
    </xdr:from>
    <xdr:ext cx="534377" cy="259045"/>
    <xdr:sp macro="" textlink="">
      <xdr:nvSpPr>
        <xdr:cNvPr id="674" name="テキスト ボックス 673"/>
        <xdr:cNvSpPr txBox="1"/>
      </xdr:nvSpPr>
      <xdr:spPr>
        <a:xfrm>
          <a:off x="14325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11970</xdr:rowOff>
    </xdr:from>
    <xdr:to>
      <xdr:col>19</xdr:col>
      <xdr:colOff>644525</xdr:colOff>
      <xdr:row>99</xdr:row>
      <xdr:rowOff>15607</xdr:rowOff>
    </xdr:to>
    <xdr:cxnSp macro="">
      <xdr:nvCxnSpPr>
        <xdr:cNvPr id="675" name="直線コネクタ 674"/>
        <xdr:cNvCxnSpPr/>
      </xdr:nvCxnSpPr>
      <xdr:spPr>
        <a:xfrm flipV="1">
          <a:off x="12814300" y="16985520"/>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13925</xdr:rowOff>
    </xdr:from>
    <xdr:to>
      <xdr:col>20</xdr:col>
      <xdr:colOff>9525</xdr:colOff>
      <xdr:row>99</xdr:row>
      <xdr:rowOff>115525</xdr:rowOff>
    </xdr:to>
    <xdr:sp macro="" textlink="">
      <xdr:nvSpPr>
        <xdr:cNvPr id="676" name="フローチャート : 判断 675"/>
        <xdr:cNvSpPr/>
      </xdr:nvSpPr>
      <xdr:spPr>
        <a:xfrm>
          <a:off x="13652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106652</xdr:rowOff>
    </xdr:from>
    <xdr:ext cx="534377" cy="259045"/>
    <xdr:sp macro="" textlink="">
      <xdr:nvSpPr>
        <xdr:cNvPr id="677" name="テキスト ボックス 676"/>
        <xdr:cNvSpPr txBox="1"/>
      </xdr:nvSpPr>
      <xdr:spPr>
        <a:xfrm>
          <a:off x="13436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53015</xdr:rowOff>
    </xdr:from>
    <xdr:to>
      <xdr:col>18</xdr:col>
      <xdr:colOff>492125</xdr:colOff>
      <xdr:row>98</xdr:row>
      <xdr:rowOff>154615</xdr:rowOff>
    </xdr:to>
    <xdr:sp macro="" textlink="">
      <xdr:nvSpPr>
        <xdr:cNvPr id="678" name="フローチャート : 判断 677"/>
        <xdr:cNvSpPr/>
      </xdr:nvSpPr>
      <xdr:spPr>
        <a:xfrm>
          <a:off x="12763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171142</xdr:rowOff>
    </xdr:from>
    <xdr:ext cx="599010" cy="259045"/>
    <xdr:sp macro="" textlink="">
      <xdr:nvSpPr>
        <xdr:cNvPr id="679" name="テキスト ボックス 678"/>
        <xdr:cNvSpPr txBox="1"/>
      </xdr:nvSpPr>
      <xdr:spPr>
        <a:xfrm>
          <a:off x="12514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8364</xdr:rowOff>
    </xdr:from>
    <xdr:to>
      <xdr:col>23</xdr:col>
      <xdr:colOff>568325</xdr:colOff>
      <xdr:row>99</xdr:row>
      <xdr:rowOff>109964</xdr:rowOff>
    </xdr:to>
    <xdr:sp macro="" textlink="">
      <xdr:nvSpPr>
        <xdr:cNvPr id="685" name="円/楕円 684"/>
        <xdr:cNvSpPr/>
      </xdr:nvSpPr>
      <xdr:spPr>
        <a:xfrm>
          <a:off x="16268700" y="169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139191</xdr:rowOff>
    </xdr:from>
    <xdr:ext cx="534377" cy="259045"/>
    <xdr:sp macro="" textlink="">
      <xdr:nvSpPr>
        <xdr:cNvPr id="686" name="積立金該当値テキスト"/>
        <xdr:cNvSpPr txBox="1"/>
      </xdr:nvSpPr>
      <xdr:spPr>
        <a:xfrm>
          <a:off x="16370300" y="167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144836</xdr:rowOff>
    </xdr:from>
    <xdr:to>
      <xdr:col>22</xdr:col>
      <xdr:colOff>415925</xdr:colOff>
      <xdr:row>99</xdr:row>
      <xdr:rowOff>74986</xdr:rowOff>
    </xdr:to>
    <xdr:sp macro="" textlink="">
      <xdr:nvSpPr>
        <xdr:cNvPr id="687" name="円/楕円 686"/>
        <xdr:cNvSpPr/>
      </xdr:nvSpPr>
      <xdr:spPr>
        <a:xfrm>
          <a:off x="15430500" y="169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66113</xdr:rowOff>
    </xdr:from>
    <xdr:ext cx="534377" cy="259045"/>
    <xdr:sp macro="" textlink="">
      <xdr:nvSpPr>
        <xdr:cNvPr id="688" name="テキスト ボックス 687"/>
        <xdr:cNvSpPr txBox="1"/>
      </xdr:nvSpPr>
      <xdr:spPr>
        <a:xfrm>
          <a:off x="15214111" y="170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17256</xdr:rowOff>
    </xdr:from>
    <xdr:to>
      <xdr:col>21</xdr:col>
      <xdr:colOff>212725</xdr:colOff>
      <xdr:row>99</xdr:row>
      <xdr:rowOff>118856</xdr:rowOff>
    </xdr:to>
    <xdr:sp macro="" textlink="">
      <xdr:nvSpPr>
        <xdr:cNvPr id="689" name="円/楕円 688"/>
        <xdr:cNvSpPr/>
      </xdr:nvSpPr>
      <xdr:spPr>
        <a:xfrm>
          <a:off x="14541500" y="169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109983</xdr:rowOff>
    </xdr:from>
    <xdr:ext cx="534377" cy="259045"/>
    <xdr:sp macro="" textlink="">
      <xdr:nvSpPr>
        <xdr:cNvPr id="690" name="テキスト ボックス 689"/>
        <xdr:cNvSpPr txBox="1"/>
      </xdr:nvSpPr>
      <xdr:spPr>
        <a:xfrm>
          <a:off x="14325111" y="170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132620</xdr:rowOff>
    </xdr:from>
    <xdr:to>
      <xdr:col>20</xdr:col>
      <xdr:colOff>9525</xdr:colOff>
      <xdr:row>99</xdr:row>
      <xdr:rowOff>62770</xdr:rowOff>
    </xdr:to>
    <xdr:sp macro="" textlink="">
      <xdr:nvSpPr>
        <xdr:cNvPr id="691" name="円/楕円 690"/>
        <xdr:cNvSpPr/>
      </xdr:nvSpPr>
      <xdr:spPr>
        <a:xfrm>
          <a:off x="13652500" y="169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79297</xdr:rowOff>
    </xdr:from>
    <xdr:ext cx="534377" cy="259045"/>
    <xdr:sp macro="" textlink="">
      <xdr:nvSpPr>
        <xdr:cNvPr id="692" name="テキスト ボックス 691"/>
        <xdr:cNvSpPr txBox="1"/>
      </xdr:nvSpPr>
      <xdr:spPr>
        <a:xfrm>
          <a:off x="13436111" y="167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136257</xdr:rowOff>
    </xdr:from>
    <xdr:to>
      <xdr:col>18</xdr:col>
      <xdr:colOff>492125</xdr:colOff>
      <xdr:row>99</xdr:row>
      <xdr:rowOff>66407</xdr:rowOff>
    </xdr:to>
    <xdr:sp macro="" textlink="">
      <xdr:nvSpPr>
        <xdr:cNvPr id="693" name="円/楕円 692"/>
        <xdr:cNvSpPr/>
      </xdr:nvSpPr>
      <xdr:spPr>
        <a:xfrm>
          <a:off x="12763500" y="169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57534</xdr:rowOff>
    </xdr:from>
    <xdr:ext cx="534377" cy="259045"/>
    <xdr:sp macro="" textlink="">
      <xdr:nvSpPr>
        <xdr:cNvPr id="694" name="テキスト ボックス 693"/>
        <xdr:cNvSpPr txBox="1"/>
      </xdr:nvSpPr>
      <xdr:spPr>
        <a:xfrm>
          <a:off x="12547111" y="170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8" name="テキスト ボックス 70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0" name="テキスト ボックス 70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2" name="テキスト ボックス 71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8" name="直線コネクタ 717"/>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1"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2" name="直線コネクタ 721"/>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24"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5" name="フローチャート : 判断 724"/>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7" name="フローチャート : 判断 726"/>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8" name="テキスト ボックス 727"/>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0" name="フローチャート : 判断 729"/>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31" name="テキスト ボックス 730"/>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3" name="フローチャート : 判断 732"/>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34" name="テキスト ボックス 733"/>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5" name="フローチャート : 判断 734"/>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6" name="テキスト ボックス 735"/>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7" name="直線コネクタ 776"/>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0"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1" name="直線コネクタ 780"/>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2" name="直線コネクタ 78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83"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4" name="フローチャート : 判断 783"/>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5" name="直線コネクタ 78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6" name="フローチャート : 判断 785"/>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7" name="テキスト ボックス 786"/>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98454</xdr:rowOff>
    </xdr:from>
    <xdr:to>
      <xdr:col>29</xdr:col>
      <xdr:colOff>517525</xdr:colOff>
      <xdr:row>59</xdr:row>
      <xdr:rowOff>98878</xdr:rowOff>
    </xdr:to>
    <xdr:cxnSp macro="">
      <xdr:nvCxnSpPr>
        <xdr:cNvPr id="788" name="直線コネクタ 787"/>
        <xdr:cNvCxnSpPr/>
      </xdr:nvCxnSpPr>
      <xdr:spPr>
        <a:xfrm>
          <a:off x="19545300" y="10214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9" name="フローチャート : 判断 788"/>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108566</xdr:rowOff>
    </xdr:from>
    <xdr:ext cx="469744" cy="259045"/>
    <xdr:sp macro="" textlink="">
      <xdr:nvSpPr>
        <xdr:cNvPr id="790" name="テキスト ボックス 789"/>
        <xdr:cNvSpPr txBox="1"/>
      </xdr:nvSpPr>
      <xdr:spPr>
        <a:xfrm>
          <a:off x="20199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98258</xdr:rowOff>
    </xdr:from>
    <xdr:to>
      <xdr:col>28</xdr:col>
      <xdr:colOff>314325</xdr:colOff>
      <xdr:row>59</xdr:row>
      <xdr:rowOff>98454</xdr:rowOff>
    </xdr:to>
    <xdr:cxnSp macro="">
      <xdr:nvCxnSpPr>
        <xdr:cNvPr id="791" name="直線コネクタ 790"/>
        <xdr:cNvCxnSpPr/>
      </xdr:nvCxnSpPr>
      <xdr:spPr>
        <a:xfrm>
          <a:off x="18656300" y="1021380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2" name="フローチャート : 判断 791"/>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3" name="テキスト ボックス 792"/>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4" name="フローチャート : 判断 793"/>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79174</xdr:rowOff>
    </xdr:from>
    <xdr:ext cx="469744" cy="259045"/>
    <xdr:sp macro="" textlink="">
      <xdr:nvSpPr>
        <xdr:cNvPr id="795" name="テキスト ボックス 794"/>
        <xdr:cNvSpPr txBox="1"/>
      </xdr:nvSpPr>
      <xdr:spPr>
        <a:xfrm>
          <a:off x="18421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1" name="円/楕円 80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3" name="円/楕円 80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4" name="テキスト ボックス 80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5" name="円/楕円 80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6" name="テキスト ボックス 80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47654</xdr:rowOff>
    </xdr:from>
    <xdr:to>
      <xdr:col>28</xdr:col>
      <xdr:colOff>365125</xdr:colOff>
      <xdr:row>59</xdr:row>
      <xdr:rowOff>149254</xdr:rowOff>
    </xdr:to>
    <xdr:sp macro="" textlink="">
      <xdr:nvSpPr>
        <xdr:cNvPr id="807" name="円/楕円 806"/>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140381</xdr:rowOff>
    </xdr:from>
    <xdr:ext cx="313932" cy="259045"/>
    <xdr:sp macro="" textlink="">
      <xdr:nvSpPr>
        <xdr:cNvPr id="808" name="テキスト ボックス 807"/>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47458</xdr:rowOff>
    </xdr:from>
    <xdr:to>
      <xdr:col>27</xdr:col>
      <xdr:colOff>161925</xdr:colOff>
      <xdr:row>59</xdr:row>
      <xdr:rowOff>149058</xdr:rowOff>
    </xdr:to>
    <xdr:sp macro="" textlink="">
      <xdr:nvSpPr>
        <xdr:cNvPr id="809" name="円/楕円 808"/>
        <xdr:cNvSpPr/>
      </xdr:nvSpPr>
      <xdr:spPr>
        <a:xfrm>
          <a:off x="18605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140185</xdr:rowOff>
    </xdr:from>
    <xdr:ext cx="313932" cy="259045"/>
    <xdr:sp macro="" textlink="">
      <xdr:nvSpPr>
        <xdr:cNvPr id="810" name="テキスト ボックス 809"/>
        <xdr:cNvSpPr txBox="1"/>
      </xdr:nvSpPr>
      <xdr:spPr>
        <a:xfrm>
          <a:off x="18499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5" name="直線コネクタ 834"/>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6"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7" name="直線コネクタ 836"/>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8"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9" name="直線コネクタ 838"/>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1436</xdr:rowOff>
    </xdr:from>
    <xdr:to>
      <xdr:col>32</xdr:col>
      <xdr:colOff>187325</xdr:colOff>
      <xdr:row>77</xdr:row>
      <xdr:rowOff>9804</xdr:rowOff>
    </xdr:to>
    <xdr:cxnSp macro="">
      <xdr:nvCxnSpPr>
        <xdr:cNvPr id="840" name="直線コネクタ 839"/>
        <xdr:cNvCxnSpPr/>
      </xdr:nvCxnSpPr>
      <xdr:spPr>
        <a:xfrm flipV="1">
          <a:off x="21323300" y="13203086"/>
          <a:ext cx="8382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41"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2" name="フローチャート : 判断 841"/>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9804</xdr:rowOff>
    </xdr:from>
    <xdr:to>
      <xdr:col>31</xdr:col>
      <xdr:colOff>34925</xdr:colOff>
      <xdr:row>77</xdr:row>
      <xdr:rowOff>71958</xdr:rowOff>
    </xdr:to>
    <xdr:cxnSp macro="">
      <xdr:nvCxnSpPr>
        <xdr:cNvPr id="843" name="直線コネクタ 842"/>
        <xdr:cNvCxnSpPr/>
      </xdr:nvCxnSpPr>
      <xdr:spPr>
        <a:xfrm flipV="1">
          <a:off x="20434300" y="13211454"/>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44" name="フローチャート : 判断 843"/>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45" name="テキスト ボックス 844"/>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64033</xdr:rowOff>
    </xdr:from>
    <xdr:to>
      <xdr:col>29</xdr:col>
      <xdr:colOff>517525</xdr:colOff>
      <xdr:row>77</xdr:row>
      <xdr:rowOff>71958</xdr:rowOff>
    </xdr:to>
    <xdr:cxnSp macro="">
      <xdr:nvCxnSpPr>
        <xdr:cNvPr id="846" name="直線コネクタ 845"/>
        <xdr:cNvCxnSpPr/>
      </xdr:nvCxnSpPr>
      <xdr:spPr>
        <a:xfrm>
          <a:off x="19545300" y="1326568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7" name="フローチャート : 判断 846"/>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111637</xdr:rowOff>
    </xdr:from>
    <xdr:ext cx="534377" cy="259045"/>
    <xdr:sp macro="" textlink="">
      <xdr:nvSpPr>
        <xdr:cNvPr id="848" name="テキスト ボックス 847"/>
        <xdr:cNvSpPr txBox="1"/>
      </xdr:nvSpPr>
      <xdr:spPr>
        <a:xfrm>
          <a:off x="20167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64033</xdr:rowOff>
    </xdr:from>
    <xdr:to>
      <xdr:col>28</xdr:col>
      <xdr:colOff>314325</xdr:colOff>
      <xdr:row>77</xdr:row>
      <xdr:rowOff>90260</xdr:rowOff>
    </xdr:to>
    <xdr:cxnSp macro="">
      <xdr:nvCxnSpPr>
        <xdr:cNvPr id="849" name="直線コネクタ 848"/>
        <xdr:cNvCxnSpPr/>
      </xdr:nvCxnSpPr>
      <xdr:spPr>
        <a:xfrm flipV="1">
          <a:off x="18656300" y="13265683"/>
          <a:ext cx="889000" cy="2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0" name="フローチャート : 判断 849"/>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121290</xdr:rowOff>
    </xdr:from>
    <xdr:ext cx="534377" cy="259045"/>
    <xdr:sp macro="" textlink="">
      <xdr:nvSpPr>
        <xdr:cNvPr id="851" name="テキスト ボックス 850"/>
        <xdr:cNvSpPr txBox="1"/>
      </xdr:nvSpPr>
      <xdr:spPr>
        <a:xfrm>
          <a:off x="19278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2" name="フローチャート : 判断 851"/>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141521</xdr:rowOff>
    </xdr:from>
    <xdr:ext cx="534377" cy="259045"/>
    <xdr:sp macro="" textlink="">
      <xdr:nvSpPr>
        <xdr:cNvPr id="853" name="テキスト ボックス 852"/>
        <xdr:cNvSpPr txBox="1"/>
      </xdr:nvSpPr>
      <xdr:spPr>
        <a:xfrm>
          <a:off x="18389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122086</xdr:rowOff>
    </xdr:from>
    <xdr:to>
      <xdr:col>32</xdr:col>
      <xdr:colOff>238125</xdr:colOff>
      <xdr:row>77</xdr:row>
      <xdr:rowOff>52236</xdr:rowOff>
    </xdr:to>
    <xdr:sp macro="" textlink="">
      <xdr:nvSpPr>
        <xdr:cNvPr id="859" name="円/楕円 858"/>
        <xdr:cNvSpPr/>
      </xdr:nvSpPr>
      <xdr:spPr>
        <a:xfrm>
          <a:off x="22110700" y="13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100513</xdr:rowOff>
    </xdr:from>
    <xdr:ext cx="534377" cy="259045"/>
    <xdr:sp macro="" textlink="">
      <xdr:nvSpPr>
        <xdr:cNvPr id="860" name="繰出金該当値テキスト"/>
        <xdr:cNvSpPr txBox="1"/>
      </xdr:nvSpPr>
      <xdr:spPr>
        <a:xfrm>
          <a:off x="22212300"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130454</xdr:rowOff>
    </xdr:from>
    <xdr:to>
      <xdr:col>31</xdr:col>
      <xdr:colOff>85725</xdr:colOff>
      <xdr:row>77</xdr:row>
      <xdr:rowOff>60604</xdr:rowOff>
    </xdr:to>
    <xdr:sp macro="" textlink="">
      <xdr:nvSpPr>
        <xdr:cNvPr id="861" name="円/楕円 860"/>
        <xdr:cNvSpPr/>
      </xdr:nvSpPr>
      <xdr:spPr>
        <a:xfrm>
          <a:off x="21272500" y="13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51731</xdr:rowOff>
    </xdr:from>
    <xdr:ext cx="534377" cy="259045"/>
    <xdr:sp macro="" textlink="">
      <xdr:nvSpPr>
        <xdr:cNvPr id="862" name="テキスト ボックス 861"/>
        <xdr:cNvSpPr txBox="1"/>
      </xdr:nvSpPr>
      <xdr:spPr>
        <a:xfrm>
          <a:off x="21056111" y="132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21158</xdr:rowOff>
    </xdr:from>
    <xdr:to>
      <xdr:col>29</xdr:col>
      <xdr:colOff>568325</xdr:colOff>
      <xdr:row>77</xdr:row>
      <xdr:rowOff>122758</xdr:rowOff>
    </xdr:to>
    <xdr:sp macro="" textlink="">
      <xdr:nvSpPr>
        <xdr:cNvPr id="863" name="円/楕円 862"/>
        <xdr:cNvSpPr/>
      </xdr:nvSpPr>
      <xdr:spPr>
        <a:xfrm>
          <a:off x="20383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113885</xdr:rowOff>
    </xdr:from>
    <xdr:ext cx="534377" cy="259045"/>
    <xdr:sp macro="" textlink="">
      <xdr:nvSpPr>
        <xdr:cNvPr id="864" name="テキスト ボックス 863"/>
        <xdr:cNvSpPr txBox="1"/>
      </xdr:nvSpPr>
      <xdr:spPr>
        <a:xfrm>
          <a:off x="20167111"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13233</xdr:rowOff>
    </xdr:from>
    <xdr:to>
      <xdr:col>28</xdr:col>
      <xdr:colOff>365125</xdr:colOff>
      <xdr:row>77</xdr:row>
      <xdr:rowOff>114833</xdr:rowOff>
    </xdr:to>
    <xdr:sp macro="" textlink="">
      <xdr:nvSpPr>
        <xdr:cNvPr id="865" name="円/楕円 864"/>
        <xdr:cNvSpPr/>
      </xdr:nvSpPr>
      <xdr:spPr>
        <a:xfrm>
          <a:off x="19494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131360</xdr:rowOff>
    </xdr:from>
    <xdr:ext cx="534377" cy="259045"/>
    <xdr:sp macro="" textlink="">
      <xdr:nvSpPr>
        <xdr:cNvPr id="866" name="テキスト ボックス 865"/>
        <xdr:cNvSpPr txBox="1"/>
      </xdr:nvSpPr>
      <xdr:spPr>
        <a:xfrm>
          <a:off x="19278111" y="12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39460</xdr:rowOff>
    </xdr:from>
    <xdr:to>
      <xdr:col>27</xdr:col>
      <xdr:colOff>161925</xdr:colOff>
      <xdr:row>77</xdr:row>
      <xdr:rowOff>141060</xdr:rowOff>
    </xdr:to>
    <xdr:sp macro="" textlink="">
      <xdr:nvSpPr>
        <xdr:cNvPr id="867" name="円/楕円 866"/>
        <xdr:cNvSpPr/>
      </xdr:nvSpPr>
      <xdr:spPr>
        <a:xfrm>
          <a:off x="18605500" y="132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132187</xdr:rowOff>
    </xdr:from>
    <xdr:ext cx="534377" cy="259045"/>
    <xdr:sp macro="" textlink="">
      <xdr:nvSpPr>
        <xdr:cNvPr id="868" name="テキスト ボックス 867"/>
        <xdr:cNvSpPr txBox="1"/>
      </xdr:nvSpPr>
      <xdr:spPr>
        <a:xfrm>
          <a:off x="18389111" y="133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住民１人当たりのコストを見ると殆どの項目で類似団体平均並みとなっているが、人件費だけは類似団体平均を大きく上回っている。過疎化による人口の減少スピードに職員数の減少が追いつかない状況であり、今後も類似団体平均との乖離が大きくなる事も想定される。地方版総合戦略の推進と人口ビジョンで設定された目標の達成を目指すとともに、引き続き機構改革や指定管理者制度の導入などにより、定員管理の適正化を図っていく。</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群馬県東吾妻町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14,319
253.91
8,464,835
8,163,422
268,963
5,535,334
10,203,149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165662</xdr:rowOff>
    </xdr:from>
    <xdr:to>
      <xdr:col>6</xdr:col>
      <xdr:colOff>511175</xdr:colOff>
      <xdr:row>37</xdr:row>
      <xdr:rowOff>31115</xdr:rowOff>
    </xdr:to>
    <xdr:cxnSp macro="">
      <xdr:nvCxnSpPr>
        <xdr:cNvPr id="63" name="直線コネクタ 62"/>
        <xdr:cNvCxnSpPr/>
      </xdr:nvCxnSpPr>
      <xdr:spPr>
        <a:xfrm flipV="1">
          <a:off x="3797300" y="6337862"/>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31115</xdr:rowOff>
    </xdr:from>
    <xdr:to>
      <xdr:col>5</xdr:col>
      <xdr:colOff>358775</xdr:colOff>
      <xdr:row>37</xdr:row>
      <xdr:rowOff>114717</xdr:rowOff>
    </xdr:to>
    <xdr:cxnSp macro="">
      <xdr:nvCxnSpPr>
        <xdr:cNvPr id="66" name="直線コネクタ 65"/>
        <xdr:cNvCxnSpPr/>
      </xdr:nvCxnSpPr>
      <xdr:spPr>
        <a:xfrm flipV="1">
          <a:off x="2908300" y="6374765"/>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114717</xdr:rowOff>
    </xdr:from>
    <xdr:to>
      <xdr:col>4</xdr:col>
      <xdr:colOff>155575</xdr:colOff>
      <xdr:row>37</xdr:row>
      <xdr:rowOff>149660</xdr:rowOff>
    </xdr:to>
    <xdr:cxnSp macro="">
      <xdr:nvCxnSpPr>
        <xdr:cNvPr id="69" name="直線コネクタ 68"/>
        <xdr:cNvCxnSpPr/>
      </xdr:nvCxnSpPr>
      <xdr:spPr>
        <a:xfrm flipV="1">
          <a:off x="2019300" y="645836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73243</xdr:rowOff>
    </xdr:from>
    <xdr:to>
      <xdr:col>2</xdr:col>
      <xdr:colOff>638175</xdr:colOff>
      <xdr:row>37</xdr:row>
      <xdr:rowOff>149660</xdr:rowOff>
    </xdr:to>
    <xdr:cxnSp macro="">
      <xdr:nvCxnSpPr>
        <xdr:cNvPr id="72" name="直線コネクタ 71"/>
        <xdr:cNvCxnSpPr/>
      </xdr:nvCxnSpPr>
      <xdr:spPr>
        <a:xfrm>
          <a:off x="1130300" y="6416893"/>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24473</xdr:rowOff>
    </xdr:from>
    <xdr:ext cx="469744" cy="259045"/>
    <xdr:sp macro="" textlink="">
      <xdr:nvSpPr>
        <xdr:cNvPr id="74" name="テキスト ボックス 73"/>
        <xdr:cNvSpPr txBox="1"/>
      </xdr:nvSpPr>
      <xdr:spPr>
        <a:xfrm>
          <a:off x="1784427"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114862</xdr:rowOff>
    </xdr:from>
    <xdr:to>
      <xdr:col>6</xdr:col>
      <xdr:colOff>561975</xdr:colOff>
      <xdr:row>37</xdr:row>
      <xdr:rowOff>45012</xdr:rowOff>
    </xdr:to>
    <xdr:sp macro="" textlink="">
      <xdr:nvSpPr>
        <xdr:cNvPr id="82" name="円/楕円 81"/>
        <xdr:cNvSpPr/>
      </xdr:nvSpPr>
      <xdr:spPr>
        <a:xfrm>
          <a:off x="45847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137739</xdr:rowOff>
    </xdr:from>
    <xdr:ext cx="469744" cy="259045"/>
    <xdr:sp macro="" textlink="">
      <xdr:nvSpPr>
        <xdr:cNvPr id="83" name="議会費該当値テキスト"/>
        <xdr:cNvSpPr txBox="1"/>
      </xdr:nvSpPr>
      <xdr:spPr>
        <a:xfrm>
          <a:off x="4686300" y="61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151765</xdr:rowOff>
    </xdr:from>
    <xdr:to>
      <xdr:col>5</xdr:col>
      <xdr:colOff>409575</xdr:colOff>
      <xdr:row>37</xdr:row>
      <xdr:rowOff>81915</xdr:rowOff>
    </xdr:to>
    <xdr:sp macro="" textlink="">
      <xdr:nvSpPr>
        <xdr:cNvPr id="84" name="円/楕円 83"/>
        <xdr:cNvSpPr/>
      </xdr:nvSpPr>
      <xdr:spPr>
        <a:xfrm>
          <a:off x="3746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73042</xdr:rowOff>
    </xdr:from>
    <xdr:ext cx="469744" cy="259045"/>
    <xdr:sp macro="" textlink="">
      <xdr:nvSpPr>
        <xdr:cNvPr id="85" name="テキスト ボックス 84"/>
        <xdr:cNvSpPr txBox="1"/>
      </xdr:nvSpPr>
      <xdr:spPr>
        <a:xfrm>
          <a:off x="3562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63917</xdr:rowOff>
    </xdr:from>
    <xdr:to>
      <xdr:col>4</xdr:col>
      <xdr:colOff>206375</xdr:colOff>
      <xdr:row>37</xdr:row>
      <xdr:rowOff>165517</xdr:rowOff>
    </xdr:to>
    <xdr:sp macro="" textlink="">
      <xdr:nvSpPr>
        <xdr:cNvPr id="86" name="円/楕円 85"/>
        <xdr:cNvSpPr/>
      </xdr:nvSpPr>
      <xdr:spPr>
        <a:xfrm>
          <a:off x="2857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10594</xdr:rowOff>
    </xdr:from>
    <xdr:ext cx="469744" cy="259045"/>
    <xdr:sp macro="" textlink="">
      <xdr:nvSpPr>
        <xdr:cNvPr id="87" name="テキスト ボックス 86"/>
        <xdr:cNvSpPr txBox="1"/>
      </xdr:nvSpPr>
      <xdr:spPr>
        <a:xfrm>
          <a:off x="2673427"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98860</xdr:rowOff>
    </xdr:from>
    <xdr:to>
      <xdr:col>3</xdr:col>
      <xdr:colOff>3175</xdr:colOff>
      <xdr:row>38</xdr:row>
      <xdr:rowOff>29011</xdr:rowOff>
    </xdr:to>
    <xdr:sp macro="" textlink="">
      <xdr:nvSpPr>
        <xdr:cNvPr id="88" name="円/楕円 87"/>
        <xdr:cNvSpPr/>
      </xdr:nvSpPr>
      <xdr:spPr>
        <a:xfrm>
          <a:off x="1968500" y="6442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20138</xdr:rowOff>
    </xdr:from>
    <xdr:ext cx="469744" cy="259045"/>
    <xdr:sp macro="" textlink="">
      <xdr:nvSpPr>
        <xdr:cNvPr id="89" name="テキスト ボックス 88"/>
        <xdr:cNvSpPr txBox="1"/>
      </xdr:nvSpPr>
      <xdr:spPr>
        <a:xfrm>
          <a:off x="1784427" y="65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22443</xdr:rowOff>
    </xdr:from>
    <xdr:to>
      <xdr:col>1</xdr:col>
      <xdr:colOff>485775</xdr:colOff>
      <xdr:row>37</xdr:row>
      <xdr:rowOff>124043</xdr:rowOff>
    </xdr:to>
    <xdr:sp macro="" textlink="">
      <xdr:nvSpPr>
        <xdr:cNvPr id="90" name="円/楕円 89"/>
        <xdr:cNvSpPr/>
      </xdr:nvSpPr>
      <xdr:spPr>
        <a:xfrm>
          <a:off x="1079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140570</xdr:rowOff>
    </xdr:from>
    <xdr:ext cx="469744" cy="259045"/>
    <xdr:sp macro="" textlink="">
      <xdr:nvSpPr>
        <xdr:cNvPr id="91" name="テキスト ボックス 90"/>
        <xdr:cNvSpPr txBox="1"/>
      </xdr:nvSpPr>
      <xdr:spPr>
        <a:xfrm>
          <a:off x="895427" y="61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48415</xdr:rowOff>
    </xdr:from>
    <xdr:to>
      <xdr:col>6</xdr:col>
      <xdr:colOff>511175</xdr:colOff>
      <xdr:row>58</xdr:row>
      <xdr:rowOff>57472</xdr:rowOff>
    </xdr:to>
    <xdr:cxnSp macro="">
      <xdr:nvCxnSpPr>
        <xdr:cNvPr id="120" name="直線コネクタ 119"/>
        <xdr:cNvCxnSpPr/>
      </xdr:nvCxnSpPr>
      <xdr:spPr>
        <a:xfrm>
          <a:off x="3797300" y="9992515"/>
          <a:ext cx="8382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48415</xdr:rowOff>
    </xdr:from>
    <xdr:to>
      <xdr:col>5</xdr:col>
      <xdr:colOff>358775</xdr:colOff>
      <xdr:row>58</xdr:row>
      <xdr:rowOff>86097</xdr:rowOff>
    </xdr:to>
    <xdr:cxnSp macro="">
      <xdr:nvCxnSpPr>
        <xdr:cNvPr id="123" name="直線コネクタ 122"/>
        <xdr:cNvCxnSpPr/>
      </xdr:nvCxnSpPr>
      <xdr:spPr>
        <a:xfrm flipV="1">
          <a:off x="2908300" y="9992515"/>
          <a:ext cx="8890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47842</xdr:rowOff>
    </xdr:from>
    <xdr:to>
      <xdr:col>4</xdr:col>
      <xdr:colOff>155575</xdr:colOff>
      <xdr:row>58</xdr:row>
      <xdr:rowOff>86097</xdr:rowOff>
    </xdr:to>
    <xdr:cxnSp macro="">
      <xdr:nvCxnSpPr>
        <xdr:cNvPr id="126" name="直線コネクタ 125"/>
        <xdr:cNvCxnSpPr/>
      </xdr:nvCxnSpPr>
      <xdr:spPr>
        <a:xfrm>
          <a:off x="2019300" y="9991942"/>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64681</xdr:rowOff>
    </xdr:from>
    <xdr:to>
      <xdr:col>4</xdr:col>
      <xdr:colOff>206375</xdr:colOff>
      <xdr:row>58</xdr:row>
      <xdr:rowOff>166281</xdr:rowOff>
    </xdr:to>
    <xdr:sp macro="" textlink="">
      <xdr:nvSpPr>
        <xdr:cNvPr id="127" name="フローチャート : 判断 126"/>
        <xdr:cNvSpPr/>
      </xdr:nvSpPr>
      <xdr:spPr>
        <a:xfrm>
          <a:off x="2857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157408</xdr:rowOff>
    </xdr:from>
    <xdr:ext cx="534377" cy="259045"/>
    <xdr:sp macro="" textlink="">
      <xdr:nvSpPr>
        <xdr:cNvPr id="128" name="テキスト ボックス 127"/>
        <xdr:cNvSpPr txBox="1"/>
      </xdr:nvSpPr>
      <xdr:spPr>
        <a:xfrm>
          <a:off x="2641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47842</xdr:rowOff>
    </xdr:from>
    <xdr:to>
      <xdr:col>2</xdr:col>
      <xdr:colOff>638175</xdr:colOff>
      <xdr:row>58</xdr:row>
      <xdr:rowOff>51419</xdr:rowOff>
    </xdr:to>
    <xdr:cxnSp macro="">
      <xdr:nvCxnSpPr>
        <xdr:cNvPr id="129" name="直線コネクタ 128"/>
        <xdr:cNvCxnSpPr/>
      </xdr:nvCxnSpPr>
      <xdr:spPr>
        <a:xfrm flipV="1">
          <a:off x="1130300" y="9991942"/>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66520</xdr:rowOff>
    </xdr:from>
    <xdr:to>
      <xdr:col>3</xdr:col>
      <xdr:colOff>3175</xdr:colOff>
      <xdr:row>58</xdr:row>
      <xdr:rowOff>168120</xdr:rowOff>
    </xdr:to>
    <xdr:sp macro="" textlink="">
      <xdr:nvSpPr>
        <xdr:cNvPr id="130" name="フローチャート : 判断 129"/>
        <xdr:cNvSpPr/>
      </xdr:nvSpPr>
      <xdr:spPr>
        <a:xfrm>
          <a:off x="1968500" y="100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159247</xdr:rowOff>
    </xdr:from>
    <xdr:ext cx="534377" cy="259045"/>
    <xdr:sp macro="" textlink="">
      <xdr:nvSpPr>
        <xdr:cNvPr id="131" name="テキスト ボックス 130"/>
        <xdr:cNvSpPr txBox="1"/>
      </xdr:nvSpPr>
      <xdr:spPr>
        <a:xfrm>
          <a:off x="1752111" y="101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136406</xdr:rowOff>
    </xdr:from>
    <xdr:to>
      <xdr:col>1</xdr:col>
      <xdr:colOff>485775</xdr:colOff>
      <xdr:row>58</xdr:row>
      <xdr:rowOff>66556</xdr:rowOff>
    </xdr:to>
    <xdr:sp macro="" textlink="">
      <xdr:nvSpPr>
        <xdr:cNvPr id="132" name="フローチャート : 判断 131"/>
        <xdr:cNvSpPr/>
      </xdr:nvSpPr>
      <xdr:spPr>
        <a:xfrm>
          <a:off x="1079500" y="99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83083</xdr:rowOff>
    </xdr:from>
    <xdr:ext cx="599010" cy="259045"/>
    <xdr:sp macro="" textlink="">
      <xdr:nvSpPr>
        <xdr:cNvPr id="133" name="テキスト ボックス 132"/>
        <xdr:cNvSpPr txBox="1"/>
      </xdr:nvSpPr>
      <xdr:spPr>
        <a:xfrm>
          <a:off x="830794" y="96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6672</xdr:rowOff>
    </xdr:from>
    <xdr:to>
      <xdr:col>6</xdr:col>
      <xdr:colOff>561975</xdr:colOff>
      <xdr:row>58</xdr:row>
      <xdr:rowOff>108272</xdr:rowOff>
    </xdr:to>
    <xdr:sp macro="" textlink="">
      <xdr:nvSpPr>
        <xdr:cNvPr id="139" name="円/楕円 138"/>
        <xdr:cNvSpPr/>
      </xdr:nvSpPr>
      <xdr:spPr>
        <a:xfrm>
          <a:off x="4584700" y="99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137499</xdr:rowOff>
    </xdr:from>
    <xdr:ext cx="599010" cy="259045"/>
    <xdr:sp macro="" textlink="">
      <xdr:nvSpPr>
        <xdr:cNvPr id="140" name="総務費該当値テキスト"/>
        <xdr:cNvSpPr txBox="1"/>
      </xdr:nvSpPr>
      <xdr:spPr>
        <a:xfrm>
          <a:off x="4686300" y="973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169065</xdr:rowOff>
    </xdr:from>
    <xdr:to>
      <xdr:col>5</xdr:col>
      <xdr:colOff>409575</xdr:colOff>
      <xdr:row>58</xdr:row>
      <xdr:rowOff>99215</xdr:rowOff>
    </xdr:to>
    <xdr:sp macro="" textlink="">
      <xdr:nvSpPr>
        <xdr:cNvPr id="141" name="円/楕円 140"/>
        <xdr:cNvSpPr/>
      </xdr:nvSpPr>
      <xdr:spPr>
        <a:xfrm>
          <a:off x="3746500" y="99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115742</xdr:rowOff>
    </xdr:from>
    <xdr:ext cx="599010" cy="259045"/>
    <xdr:sp macro="" textlink="">
      <xdr:nvSpPr>
        <xdr:cNvPr id="142" name="テキスト ボックス 141"/>
        <xdr:cNvSpPr txBox="1"/>
      </xdr:nvSpPr>
      <xdr:spPr>
        <a:xfrm>
          <a:off x="3497794" y="97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35297</xdr:rowOff>
    </xdr:from>
    <xdr:to>
      <xdr:col>4</xdr:col>
      <xdr:colOff>206375</xdr:colOff>
      <xdr:row>58</xdr:row>
      <xdr:rowOff>136897</xdr:rowOff>
    </xdr:to>
    <xdr:sp macro="" textlink="">
      <xdr:nvSpPr>
        <xdr:cNvPr id="143" name="円/楕円 142"/>
        <xdr:cNvSpPr/>
      </xdr:nvSpPr>
      <xdr:spPr>
        <a:xfrm>
          <a:off x="2857500" y="99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153424</xdr:rowOff>
    </xdr:from>
    <xdr:ext cx="599010" cy="259045"/>
    <xdr:sp macro="" textlink="">
      <xdr:nvSpPr>
        <xdr:cNvPr id="144" name="テキスト ボックス 143"/>
        <xdr:cNvSpPr txBox="1"/>
      </xdr:nvSpPr>
      <xdr:spPr>
        <a:xfrm>
          <a:off x="2608794" y="975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168492</xdr:rowOff>
    </xdr:from>
    <xdr:to>
      <xdr:col>3</xdr:col>
      <xdr:colOff>3175</xdr:colOff>
      <xdr:row>58</xdr:row>
      <xdr:rowOff>98642</xdr:rowOff>
    </xdr:to>
    <xdr:sp macro="" textlink="">
      <xdr:nvSpPr>
        <xdr:cNvPr id="145" name="円/楕円 144"/>
        <xdr:cNvSpPr/>
      </xdr:nvSpPr>
      <xdr:spPr>
        <a:xfrm>
          <a:off x="1968500" y="99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115169</xdr:rowOff>
    </xdr:from>
    <xdr:ext cx="599010" cy="259045"/>
    <xdr:sp macro="" textlink="">
      <xdr:nvSpPr>
        <xdr:cNvPr id="146" name="テキスト ボックス 145"/>
        <xdr:cNvSpPr txBox="1"/>
      </xdr:nvSpPr>
      <xdr:spPr>
        <a:xfrm>
          <a:off x="1719794" y="97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619</xdr:rowOff>
    </xdr:from>
    <xdr:to>
      <xdr:col>1</xdr:col>
      <xdr:colOff>485775</xdr:colOff>
      <xdr:row>58</xdr:row>
      <xdr:rowOff>102219</xdr:rowOff>
    </xdr:to>
    <xdr:sp macro="" textlink="">
      <xdr:nvSpPr>
        <xdr:cNvPr id="147" name="円/楕円 146"/>
        <xdr:cNvSpPr/>
      </xdr:nvSpPr>
      <xdr:spPr>
        <a:xfrm>
          <a:off x="1079500" y="99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93346</xdr:rowOff>
    </xdr:from>
    <xdr:ext cx="599010" cy="259045"/>
    <xdr:sp macro="" textlink="">
      <xdr:nvSpPr>
        <xdr:cNvPr id="148" name="テキスト ボックス 147"/>
        <xdr:cNvSpPr txBox="1"/>
      </xdr:nvSpPr>
      <xdr:spPr>
        <a:xfrm>
          <a:off x="830794" y="1003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70532</xdr:rowOff>
    </xdr:from>
    <xdr:to>
      <xdr:col>6</xdr:col>
      <xdr:colOff>511175</xdr:colOff>
      <xdr:row>77</xdr:row>
      <xdr:rowOff>122143</xdr:rowOff>
    </xdr:to>
    <xdr:cxnSp macro="">
      <xdr:nvCxnSpPr>
        <xdr:cNvPr id="174" name="直線コネクタ 173"/>
        <xdr:cNvCxnSpPr/>
      </xdr:nvCxnSpPr>
      <xdr:spPr>
        <a:xfrm flipV="1">
          <a:off x="3797300" y="13272182"/>
          <a:ext cx="8382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122143</xdr:rowOff>
    </xdr:from>
    <xdr:to>
      <xdr:col>5</xdr:col>
      <xdr:colOff>358775</xdr:colOff>
      <xdr:row>77</xdr:row>
      <xdr:rowOff>135145</xdr:rowOff>
    </xdr:to>
    <xdr:cxnSp macro="">
      <xdr:nvCxnSpPr>
        <xdr:cNvPr id="177" name="直線コネクタ 176"/>
        <xdr:cNvCxnSpPr/>
      </xdr:nvCxnSpPr>
      <xdr:spPr>
        <a:xfrm flipV="1">
          <a:off x="2908300" y="13323793"/>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135145</xdr:rowOff>
    </xdr:from>
    <xdr:to>
      <xdr:col>4</xdr:col>
      <xdr:colOff>155575</xdr:colOff>
      <xdr:row>78</xdr:row>
      <xdr:rowOff>5581</xdr:rowOff>
    </xdr:to>
    <xdr:cxnSp macro="">
      <xdr:nvCxnSpPr>
        <xdr:cNvPr id="180" name="直線コネクタ 179"/>
        <xdr:cNvCxnSpPr/>
      </xdr:nvCxnSpPr>
      <xdr:spPr>
        <a:xfrm flipV="1">
          <a:off x="2019300" y="13336795"/>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1" name="フローチャート : 判断 180"/>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59311</xdr:rowOff>
    </xdr:from>
    <xdr:ext cx="599010" cy="259045"/>
    <xdr:sp macro="" textlink="">
      <xdr:nvSpPr>
        <xdr:cNvPr id="182" name="テキスト ボックス 181"/>
        <xdr:cNvSpPr txBox="1"/>
      </xdr:nvSpPr>
      <xdr:spPr>
        <a:xfrm>
          <a:off x="2608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125515</xdr:rowOff>
    </xdr:from>
    <xdr:to>
      <xdr:col>2</xdr:col>
      <xdr:colOff>638175</xdr:colOff>
      <xdr:row>78</xdr:row>
      <xdr:rowOff>5581</xdr:rowOff>
    </xdr:to>
    <xdr:cxnSp macro="">
      <xdr:nvCxnSpPr>
        <xdr:cNvPr id="183" name="直線コネクタ 182"/>
        <xdr:cNvCxnSpPr/>
      </xdr:nvCxnSpPr>
      <xdr:spPr>
        <a:xfrm>
          <a:off x="1130300" y="13327165"/>
          <a:ext cx="889000" cy="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4" name="フローチャート : 判断 183"/>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139344</xdr:rowOff>
    </xdr:from>
    <xdr:ext cx="599010" cy="259045"/>
    <xdr:sp macro="" textlink="">
      <xdr:nvSpPr>
        <xdr:cNvPr id="185" name="テキスト ボックス 184"/>
        <xdr:cNvSpPr txBox="1"/>
      </xdr:nvSpPr>
      <xdr:spPr>
        <a:xfrm>
          <a:off x="1719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6" name="フローチャート : 判断 185"/>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67387</xdr:rowOff>
    </xdr:from>
    <xdr:ext cx="599010" cy="259045"/>
    <xdr:sp macro="" textlink="">
      <xdr:nvSpPr>
        <xdr:cNvPr id="187" name="テキスト ボックス 186"/>
        <xdr:cNvSpPr txBox="1"/>
      </xdr:nvSpPr>
      <xdr:spPr>
        <a:xfrm>
          <a:off x="830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19732</xdr:rowOff>
    </xdr:from>
    <xdr:to>
      <xdr:col>6</xdr:col>
      <xdr:colOff>561975</xdr:colOff>
      <xdr:row>77</xdr:row>
      <xdr:rowOff>121332</xdr:rowOff>
    </xdr:to>
    <xdr:sp macro="" textlink="">
      <xdr:nvSpPr>
        <xdr:cNvPr id="193" name="円/楕円 192"/>
        <xdr:cNvSpPr/>
      </xdr:nvSpPr>
      <xdr:spPr>
        <a:xfrm>
          <a:off x="4584700" y="132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169609</xdr:rowOff>
    </xdr:from>
    <xdr:ext cx="599010" cy="259045"/>
    <xdr:sp macro="" textlink="">
      <xdr:nvSpPr>
        <xdr:cNvPr id="194" name="民生費該当値テキスト"/>
        <xdr:cNvSpPr txBox="1"/>
      </xdr:nvSpPr>
      <xdr:spPr>
        <a:xfrm>
          <a:off x="4686300" y="1319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71343</xdr:rowOff>
    </xdr:from>
    <xdr:to>
      <xdr:col>5</xdr:col>
      <xdr:colOff>409575</xdr:colOff>
      <xdr:row>78</xdr:row>
      <xdr:rowOff>1493</xdr:rowOff>
    </xdr:to>
    <xdr:sp macro="" textlink="">
      <xdr:nvSpPr>
        <xdr:cNvPr id="195" name="円/楕円 194"/>
        <xdr:cNvSpPr/>
      </xdr:nvSpPr>
      <xdr:spPr>
        <a:xfrm>
          <a:off x="3746500" y="13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164070</xdr:rowOff>
    </xdr:from>
    <xdr:ext cx="599010" cy="259045"/>
    <xdr:sp macro="" textlink="">
      <xdr:nvSpPr>
        <xdr:cNvPr id="196" name="テキスト ボックス 195"/>
        <xdr:cNvSpPr txBox="1"/>
      </xdr:nvSpPr>
      <xdr:spPr>
        <a:xfrm>
          <a:off x="3497794" y="133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84345</xdr:rowOff>
    </xdr:from>
    <xdr:to>
      <xdr:col>4</xdr:col>
      <xdr:colOff>206375</xdr:colOff>
      <xdr:row>78</xdr:row>
      <xdr:rowOff>14495</xdr:rowOff>
    </xdr:to>
    <xdr:sp macro="" textlink="">
      <xdr:nvSpPr>
        <xdr:cNvPr id="197" name="円/楕円 196"/>
        <xdr:cNvSpPr/>
      </xdr:nvSpPr>
      <xdr:spPr>
        <a:xfrm>
          <a:off x="2857500" y="132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5622</xdr:rowOff>
    </xdr:from>
    <xdr:ext cx="599010" cy="259045"/>
    <xdr:sp macro="" textlink="">
      <xdr:nvSpPr>
        <xdr:cNvPr id="198" name="テキスト ボックス 197"/>
        <xdr:cNvSpPr txBox="1"/>
      </xdr:nvSpPr>
      <xdr:spPr>
        <a:xfrm>
          <a:off x="2608794" y="133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126231</xdr:rowOff>
    </xdr:from>
    <xdr:to>
      <xdr:col>3</xdr:col>
      <xdr:colOff>3175</xdr:colOff>
      <xdr:row>78</xdr:row>
      <xdr:rowOff>56381</xdr:rowOff>
    </xdr:to>
    <xdr:sp macro="" textlink="">
      <xdr:nvSpPr>
        <xdr:cNvPr id="199" name="円/楕円 198"/>
        <xdr:cNvSpPr/>
      </xdr:nvSpPr>
      <xdr:spPr>
        <a:xfrm>
          <a:off x="1968500" y="133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47508</xdr:rowOff>
    </xdr:from>
    <xdr:ext cx="599010" cy="259045"/>
    <xdr:sp macro="" textlink="">
      <xdr:nvSpPr>
        <xdr:cNvPr id="200" name="テキスト ボックス 199"/>
        <xdr:cNvSpPr txBox="1"/>
      </xdr:nvSpPr>
      <xdr:spPr>
        <a:xfrm>
          <a:off x="1719794" y="1342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74715</xdr:rowOff>
    </xdr:from>
    <xdr:to>
      <xdr:col>1</xdr:col>
      <xdr:colOff>485775</xdr:colOff>
      <xdr:row>78</xdr:row>
      <xdr:rowOff>4865</xdr:rowOff>
    </xdr:to>
    <xdr:sp macro="" textlink="">
      <xdr:nvSpPr>
        <xdr:cNvPr id="201" name="円/楕円 200"/>
        <xdr:cNvSpPr/>
      </xdr:nvSpPr>
      <xdr:spPr>
        <a:xfrm>
          <a:off x="1079500" y="132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167442</xdr:rowOff>
    </xdr:from>
    <xdr:ext cx="599010" cy="259045"/>
    <xdr:sp macro="" textlink="">
      <xdr:nvSpPr>
        <xdr:cNvPr id="202" name="テキスト ボックス 201"/>
        <xdr:cNvSpPr txBox="1"/>
      </xdr:nvSpPr>
      <xdr:spPr>
        <a:xfrm>
          <a:off x="830794" y="1336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14444</xdr:rowOff>
    </xdr:from>
    <xdr:to>
      <xdr:col>6</xdr:col>
      <xdr:colOff>511175</xdr:colOff>
      <xdr:row>98</xdr:row>
      <xdr:rowOff>20876</xdr:rowOff>
    </xdr:to>
    <xdr:cxnSp macro="">
      <xdr:nvCxnSpPr>
        <xdr:cNvPr id="234" name="直線コネクタ 233"/>
        <xdr:cNvCxnSpPr/>
      </xdr:nvCxnSpPr>
      <xdr:spPr>
        <a:xfrm>
          <a:off x="3797300" y="16816544"/>
          <a:ext cx="8382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8058</xdr:rowOff>
    </xdr:from>
    <xdr:to>
      <xdr:col>5</xdr:col>
      <xdr:colOff>358775</xdr:colOff>
      <xdr:row>98</xdr:row>
      <xdr:rowOff>14444</xdr:rowOff>
    </xdr:to>
    <xdr:cxnSp macro="">
      <xdr:nvCxnSpPr>
        <xdr:cNvPr id="237" name="直線コネクタ 236"/>
        <xdr:cNvCxnSpPr/>
      </xdr:nvCxnSpPr>
      <xdr:spPr>
        <a:xfrm>
          <a:off x="2908300" y="1681015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8058</xdr:rowOff>
    </xdr:from>
    <xdr:to>
      <xdr:col>4</xdr:col>
      <xdr:colOff>155575</xdr:colOff>
      <xdr:row>98</xdr:row>
      <xdr:rowOff>72786</xdr:rowOff>
    </xdr:to>
    <xdr:cxnSp macro="">
      <xdr:nvCxnSpPr>
        <xdr:cNvPr id="240" name="直線コネクタ 239"/>
        <xdr:cNvCxnSpPr/>
      </xdr:nvCxnSpPr>
      <xdr:spPr>
        <a:xfrm flipV="1">
          <a:off x="2019300" y="16810158"/>
          <a:ext cx="889000" cy="6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1" name="フローチャート : 判断 240"/>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157584</xdr:rowOff>
    </xdr:from>
    <xdr:ext cx="534377" cy="259045"/>
    <xdr:sp macro="" textlink="">
      <xdr:nvSpPr>
        <xdr:cNvPr id="242" name="テキスト ボックス 241"/>
        <xdr:cNvSpPr txBox="1"/>
      </xdr:nvSpPr>
      <xdr:spPr>
        <a:xfrm>
          <a:off x="2641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72786</xdr:rowOff>
    </xdr:from>
    <xdr:to>
      <xdr:col>2</xdr:col>
      <xdr:colOff>638175</xdr:colOff>
      <xdr:row>98</xdr:row>
      <xdr:rowOff>94013</xdr:rowOff>
    </xdr:to>
    <xdr:cxnSp macro="">
      <xdr:nvCxnSpPr>
        <xdr:cNvPr id="243" name="直線コネクタ 242"/>
        <xdr:cNvCxnSpPr/>
      </xdr:nvCxnSpPr>
      <xdr:spPr>
        <a:xfrm flipV="1">
          <a:off x="1130300" y="168748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4" name="フローチャート : 判断 243"/>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131458</xdr:rowOff>
    </xdr:from>
    <xdr:ext cx="534377" cy="259045"/>
    <xdr:sp macro="" textlink="">
      <xdr:nvSpPr>
        <xdr:cNvPr id="245" name="テキスト ボックス 244"/>
        <xdr:cNvSpPr txBox="1"/>
      </xdr:nvSpPr>
      <xdr:spPr>
        <a:xfrm>
          <a:off x="1752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6" name="フローチャート : 判断 245"/>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47" name="テキスト ボックス 246"/>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141526</xdr:rowOff>
    </xdr:from>
    <xdr:to>
      <xdr:col>6</xdr:col>
      <xdr:colOff>561975</xdr:colOff>
      <xdr:row>98</xdr:row>
      <xdr:rowOff>71676</xdr:rowOff>
    </xdr:to>
    <xdr:sp macro="" textlink="">
      <xdr:nvSpPr>
        <xdr:cNvPr id="253" name="円/楕円 252"/>
        <xdr:cNvSpPr/>
      </xdr:nvSpPr>
      <xdr:spPr>
        <a:xfrm>
          <a:off x="4584700" y="167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119953</xdr:rowOff>
    </xdr:from>
    <xdr:ext cx="534377" cy="259045"/>
    <xdr:sp macro="" textlink="">
      <xdr:nvSpPr>
        <xdr:cNvPr id="254" name="衛生費該当値テキスト"/>
        <xdr:cNvSpPr txBox="1"/>
      </xdr:nvSpPr>
      <xdr:spPr>
        <a:xfrm>
          <a:off x="4686300" y="167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135094</xdr:rowOff>
    </xdr:from>
    <xdr:to>
      <xdr:col>5</xdr:col>
      <xdr:colOff>409575</xdr:colOff>
      <xdr:row>98</xdr:row>
      <xdr:rowOff>65244</xdr:rowOff>
    </xdr:to>
    <xdr:sp macro="" textlink="">
      <xdr:nvSpPr>
        <xdr:cNvPr id="255" name="円/楕円 254"/>
        <xdr:cNvSpPr/>
      </xdr:nvSpPr>
      <xdr:spPr>
        <a:xfrm>
          <a:off x="3746500" y="167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56371</xdr:rowOff>
    </xdr:from>
    <xdr:ext cx="534377" cy="259045"/>
    <xdr:sp macro="" textlink="">
      <xdr:nvSpPr>
        <xdr:cNvPr id="256" name="テキスト ボックス 255"/>
        <xdr:cNvSpPr txBox="1"/>
      </xdr:nvSpPr>
      <xdr:spPr>
        <a:xfrm>
          <a:off x="3530111" y="168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128708</xdr:rowOff>
    </xdr:from>
    <xdr:to>
      <xdr:col>4</xdr:col>
      <xdr:colOff>206375</xdr:colOff>
      <xdr:row>98</xdr:row>
      <xdr:rowOff>58858</xdr:rowOff>
    </xdr:to>
    <xdr:sp macro="" textlink="">
      <xdr:nvSpPr>
        <xdr:cNvPr id="257" name="円/楕円 256"/>
        <xdr:cNvSpPr/>
      </xdr:nvSpPr>
      <xdr:spPr>
        <a:xfrm>
          <a:off x="2857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49985</xdr:rowOff>
    </xdr:from>
    <xdr:ext cx="534377" cy="259045"/>
    <xdr:sp macro="" textlink="">
      <xdr:nvSpPr>
        <xdr:cNvPr id="258" name="テキスト ボックス 257"/>
        <xdr:cNvSpPr txBox="1"/>
      </xdr:nvSpPr>
      <xdr:spPr>
        <a:xfrm>
          <a:off x="2641111" y="168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21986</xdr:rowOff>
    </xdr:from>
    <xdr:to>
      <xdr:col>3</xdr:col>
      <xdr:colOff>3175</xdr:colOff>
      <xdr:row>98</xdr:row>
      <xdr:rowOff>123586</xdr:rowOff>
    </xdr:to>
    <xdr:sp macro="" textlink="">
      <xdr:nvSpPr>
        <xdr:cNvPr id="259" name="円/楕円 258"/>
        <xdr:cNvSpPr/>
      </xdr:nvSpPr>
      <xdr:spPr>
        <a:xfrm>
          <a:off x="1968500" y="168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114713</xdr:rowOff>
    </xdr:from>
    <xdr:ext cx="534377" cy="259045"/>
    <xdr:sp macro="" textlink="">
      <xdr:nvSpPr>
        <xdr:cNvPr id="260" name="テキスト ボックス 259"/>
        <xdr:cNvSpPr txBox="1"/>
      </xdr:nvSpPr>
      <xdr:spPr>
        <a:xfrm>
          <a:off x="1752111" y="1691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43213</xdr:rowOff>
    </xdr:from>
    <xdr:to>
      <xdr:col>1</xdr:col>
      <xdr:colOff>485775</xdr:colOff>
      <xdr:row>98</xdr:row>
      <xdr:rowOff>144813</xdr:rowOff>
    </xdr:to>
    <xdr:sp macro="" textlink="">
      <xdr:nvSpPr>
        <xdr:cNvPr id="261" name="円/楕円 260"/>
        <xdr:cNvSpPr/>
      </xdr:nvSpPr>
      <xdr:spPr>
        <a:xfrm>
          <a:off x="1079500" y="168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135940</xdr:rowOff>
    </xdr:from>
    <xdr:ext cx="534377" cy="259045"/>
    <xdr:sp macro="" textlink="">
      <xdr:nvSpPr>
        <xdr:cNvPr id="262" name="テキスト ボックス 261"/>
        <xdr:cNvSpPr txBox="1"/>
      </xdr:nvSpPr>
      <xdr:spPr>
        <a:xfrm>
          <a:off x="863111" y="169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32068</xdr:rowOff>
    </xdr:from>
    <xdr:to>
      <xdr:col>15</xdr:col>
      <xdr:colOff>180975</xdr:colOff>
      <xdr:row>39</xdr:row>
      <xdr:rowOff>33020</xdr:rowOff>
    </xdr:to>
    <xdr:cxnSp macro="">
      <xdr:nvCxnSpPr>
        <xdr:cNvPr id="291" name="直線コネクタ 290"/>
        <xdr:cNvCxnSpPr/>
      </xdr:nvCxnSpPr>
      <xdr:spPr>
        <a:xfrm flipV="1">
          <a:off x="9639300" y="6718618"/>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33020</xdr:rowOff>
    </xdr:from>
    <xdr:to>
      <xdr:col>14</xdr:col>
      <xdr:colOff>28575</xdr:colOff>
      <xdr:row>39</xdr:row>
      <xdr:rowOff>37782</xdr:rowOff>
    </xdr:to>
    <xdr:cxnSp macro="">
      <xdr:nvCxnSpPr>
        <xdr:cNvPr id="294" name="直線コネクタ 293"/>
        <xdr:cNvCxnSpPr/>
      </xdr:nvCxnSpPr>
      <xdr:spPr>
        <a:xfrm flipV="1">
          <a:off x="8750300" y="671957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59881</xdr:rowOff>
    </xdr:from>
    <xdr:to>
      <xdr:col>12</xdr:col>
      <xdr:colOff>511175</xdr:colOff>
      <xdr:row>39</xdr:row>
      <xdr:rowOff>37782</xdr:rowOff>
    </xdr:to>
    <xdr:cxnSp macro="">
      <xdr:nvCxnSpPr>
        <xdr:cNvPr id="297" name="直線コネクタ 296"/>
        <xdr:cNvCxnSpPr/>
      </xdr:nvCxnSpPr>
      <xdr:spPr>
        <a:xfrm>
          <a:off x="7861300" y="6574981"/>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298" name="フローチャート : 判断 297"/>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18432</xdr:rowOff>
    </xdr:from>
    <xdr:ext cx="469744" cy="259045"/>
    <xdr:sp macro="" textlink="">
      <xdr:nvSpPr>
        <xdr:cNvPr id="299" name="テキスト ボックス 298"/>
        <xdr:cNvSpPr txBox="1"/>
      </xdr:nvSpPr>
      <xdr:spPr>
        <a:xfrm>
          <a:off x="8515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155892</xdr:rowOff>
    </xdr:from>
    <xdr:to>
      <xdr:col>11</xdr:col>
      <xdr:colOff>307975</xdr:colOff>
      <xdr:row>38</xdr:row>
      <xdr:rowOff>59881</xdr:rowOff>
    </xdr:to>
    <xdr:cxnSp macro="">
      <xdr:nvCxnSpPr>
        <xdr:cNvPr id="300" name="直線コネクタ 299"/>
        <xdr:cNvCxnSpPr/>
      </xdr:nvCxnSpPr>
      <xdr:spPr>
        <a:xfrm>
          <a:off x="6972300" y="649954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1" name="フローチャート : 判断 300"/>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111396</xdr:rowOff>
    </xdr:from>
    <xdr:ext cx="469744" cy="259045"/>
    <xdr:sp macro="" textlink="">
      <xdr:nvSpPr>
        <xdr:cNvPr id="302" name="テキスト ボックス 301"/>
        <xdr:cNvSpPr txBox="1"/>
      </xdr:nvSpPr>
      <xdr:spPr>
        <a:xfrm>
          <a:off x="7626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3" name="フローチャート : 判断 302"/>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108348</xdr:rowOff>
    </xdr:from>
    <xdr:ext cx="469744" cy="259045"/>
    <xdr:sp macro="" textlink="">
      <xdr:nvSpPr>
        <xdr:cNvPr id="304" name="テキスト ボックス 303"/>
        <xdr:cNvSpPr txBox="1"/>
      </xdr:nvSpPr>
      <xdr:spPr>
        <a:xfrm>
          <a:off x="6737427"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152718</xdr:rowOff>
    </xdr:from>
    <xdr:to>
      <xdr:col>15</xdr:col>
      <xdr:colOff>231775</xdr:colOff>
      <xdr:row>39</xdr:row>
      <xdr:rowOff>82868</xdr:rowOff>
    </xdr:to>
    <xdr:sp macro="" textlink="">
      <xdr:nvSpPr>
        <xdr:cNvPr id="310" name="円/楕円 309"/>
        <xdr:cNvSpPr/>
      </xdr:nvSpPr>
      <xdr:spPr>
        <a:xfrm>
          <a:off x="10426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67645</xdr:rowOff>
    </xdr:from>
    <xdr:ext cx="313932" cy="259045"/>
    <xdr:sp macro="" textlink="">
      <xdr:nvSpPr>
        <xdr:cNvPr id="311" name="労働費該当値テキスト"/>
        <xdr:cNvSpPr txBox="1"/>
      </xdr:nvSpPr>
      <xdr:spPr>
        <a:xfrm>
          <a:off x="10528300" y="658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153670</xdr:rowOff>
    </xdr:from>
    <xdr:to>
      <xdr:col>14</xdr:col>
      <xdr:colOff>79375</xdr:colOff>
      <xdr:row>39</xdr:row>
      <xdr:rowOff>83820</xdr:rowOff>
    </xdr:to>
    <xdr:sp macro="" textlink="">
      <xdr:nvSpPr>
        <xdr:cNvPr id="312" name="円/楕円 311"/>
        <xdr:cNvSpPr/>
      </xdr:nvSpPr>
      <xdr:spPr>
        <a:xfrm>
          <a:off x="9588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74947</xdr:rowOff>
    </xdr:from>
    <xdr:ext cx="313932" cy="259045"/>
    <xdr:sp macro="" textlink="">
      <xdr:nvSpPr>
        <xdr:cNvPr id="313" name="テキスト ボックス 312"/>
        <xdr:cNvSpPr txBox="1"/>
      </xdr:nvSpPr>
      <xdr:spPr>
        <a:xfrm>
          <a:off x="9482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158432</xdr:rowOff>
    </xdr:from>
    <xdr:to>
      <xdr:col>12</xdr:col>
      <xdr:colOff>561975</xdr:colOff>
      <xdr:row>39</xdr:row>
      <xdr:rowOff>88582</xdr:rowOff>
    </xdr:to>
    <xdr:sp macro="" textlink="">
      <xdr:nvSpPr>
        <xdr:cNvPr id="314" name="円/楕円 313"/>
        <xdr:cNvSpPr/>
      </xdr:nvSpPr>
      <xdr:spPr>
        <a:xfrm>
          <a:off x="8699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79709</xdr:rowOff>
    </xdr:from>
    <xdr:ext cx="313932" cy="259045"/>
    <xdr:sp macro="" textlink="">
      <xdr:nvSpPr>
        <xdr:cNvPr id="315" name="テキスト ボックス 314"/>
        <xdr:cNvSpPr txBox="1"/>
      </xdr:nvSpPr>
      <xdr:spPr>
        <a:xfrm>
          <a:off x="8593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9081</xdr:rowOff>
    </xdr:from>
    <xdr:to>
      <xdr:col>11</xdr:col>
      <xdr:colOff>358775</xdr:colOff>
      <xdr:row>38</xdr:row>
      <xdr:rowOff>110681</xdr:rowOff>
    </xdr:to>
    <xdr:sp macro="" textlink="">
      <xdr:nvSpPr>
        <xdr:cNvPr id="316" name="円/楕円 315"/>
        <xdr:cNvSpPr/>
      </xdr:nvSpPr>
      <xdr:spPr>
        <a:xfrm>
          <a:off x="7810500" y="65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101808</xdr:rowOff>
    </xdr:from>
    <xdr:ext cx="378565" cy="259045"/>
    <xdr:sp macro="" textlink="">
      <xdr:nvSpPr>
        <xdr:cNvPr id="317" name="テキスト ボックス 316"/>
        <xdr:cNvSpPr txBox="1"/>
      </xdr:nvSpPr>
      <xdr:spPr>
        <a:xfrm>
          <a:off x="7672017" y="661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105092</xdr:rowOff>
    </xdr:from>
    <xdr:to>
      <xdr:col>10</xdr:col>
      <xdr:colOff>155575</xdr:colOff>
      <xdr:row>38</xdr:row>
      <xdr:rowOff>35243</xdr:rowOff>
    </xdr:to>
    <xdr:sp macro="" textlink="">
      <xdr:nvSpPr>
        <xdr:cNvPr id="318" name="円/楕円 317"/>
        <xdr:cNvSpPr/>
      </xdr:nvSpPr>
      <xdr:spPr>
        <a:xfrm>
          <a:off x="6921500" y="6448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26370</xdr:rowOff>
    </xdr:from>
    <xdr:ext cx="469744" cy="259045"/>
    <xdr:sp macro="" textlink="">
      <xdr:nvSpPr>
        <xdr:cNvPr id="319" name="テキスト ボックス 318"/>
        <xdr:cNvSpPr txBox="1"/>
      </xdr:nvSpPr>
      <xdr:spPr>
        <a:xfrm>
          <a:off x="6737427" y="65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16151</xdr:rowOff>
    </xdr:from>
    <xdr:to>
      <xdr:col>15</xdr:col>
      <xdr:colOff>180975</xdr:colOff>
      <xdr:row>57</xdr:row>
      <xdr:rowOff>126281</xdr:rowOff>
    </xdr:to>
    <xdr:cxnSp macro="">
      <xdr:nvCxnSpPr>
        <xdr:cNvPr id="346" name="直線コネクタ 345"/>
        <xdr:cNvCxnSpPr/>
      </xdr:nvCxnSpPr>
      <xdr:spPr>
        <a:xfrm>
          <a:off x="9639300" y="9788801"/>
          <a:ext cx="838200" cy="1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16151</xdr:rowOff>
    </xdr:from>
    <xdr:to>
      <xdr:col>14</xdr:col>
      <xdr:colOff>28575</xdr:colOff>
      <xdr:row>57</xdr:row>
      <xdr:rowOff>94524</xdr:rowOff>
    </xdr:to>
    <xdr:cxnSp macro="">
      <xdr:nvCxnSpPr>
        <xdr:cNvPr id="349" name="直線コネクタ 348"/>
        <xdr:cNvCxnSpPr/>
      </xdr:nvCxnSpPr>
      <xdr:spPr>
        <a:xfrm flipV="1">
          <a:off x="8750300" y="9788801"/>
          <a:ext cx="889000" cy="7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94524</xdr:rowOff>
    </xdr:from>
    <xdr:to>
      <xdr:col>12</xdr:col>
      <xdr:colOff>511175</xdr:colOff>
      <xdr:row>57</xdr:row>
      <xdr:rowOff>115162</xdr:rowOff>
    </xdr:to>
    <xdr:cxnSp macro="">
      <xdr:nvCxnSpPr>
        <xdr:cNvPr id="352" name="直線コネクタ 351"/>
        <xdr:cNvCxnSpPr/>
      </xdr:nvCxnSpPr>
      <xdr:spPr>
        <a:xfrm flipV="1">
          <a:off x="7861300" y="9867174"/>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4" name="テキスト ボックス 353"/>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115162</xdr:rowOff>
    </xdr:from>
    <xdr:to>
      <xdr:col>11</xdr:col>
      <xdr:colOff>307975</xdr:colOff>
      <xdr:row>57</xdr:row>
      <xdr:rowOff>117380</xdr:rowOff>
    </xdr:to>
    <xdr:cxnSp macro="">
      <xdr:nvCxnSpPr>
        <xdr:cNvPr id="355" name="直線コネクタ 354"/>
        <xdr:cNvCxnSpPr/>
      </xdr:nvCxnSpPr>
      <xdr:spPr>
        <a:xfrm flipV="1">
          <a:off x="6972300" y="988781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7" name="テキスト ボックス 356"/>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9" name="テキスト ボックス 358"/>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75481</xdr:rowOff>
    </xdr:from>
    <xdr:to>
      <xdr:col>15</xdr:col>
      <xdr:colOff>231775</xdr:colOff>
      <xdr:row>58</xdr:row>
      <xdr:rowOff>5631</xdr:rowOff>
    </xdr:to>
    <xdr:sp macro="" textlink="">
      <xdr:nvSpPr>
        <xdr:cNvPr id="365" name="円/楕円 364"/>
        <xdr:cNvSpPr/>
      </xdr:nvSpPr>
      <xdr:spPr>
        <a:xfrm>
          <a:off x="10426700" y="98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98358</xdr:rowOff>
    </xdr:from>
    <xdr:ext cx="534377" cy="259045"/>
    <xdr:sp macro="" textlink="">
      <xdr:nvSpPr>
        <xdr:cNvPr id="366" name="農林水産業費該当値テキスト"/>
        <xdr:cNvSpPr txBox="1"/>
      </xdr:nvSpPr>
      <xdr:spPr>
        <a:xfrm>
          <a:off x="10528300" y="969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136801</xdr:rowOff>
    </xdr:from>
    <xdr:to>
      <xdr:col>14</xdr:col>
      <xdr:colOff>79375</xdr:colOff>
      <xdr:row>57</xdr:row>
      <xdr:rowOff>66951</xdr:rowOff>
    </xdr:to>
    <xdr:sp macro="" textlink="">
      <xdr:nvSpPr>
        <xdr:cNvPr id="367" name="円/楕円 366"/>
        <xdr:cNvSpPr/>
      </xdr:nvSpPr>
      <xdr:spPr>
        <a:xfrm>
          <a:off x="9588500" y="97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83478</xdr:rowOff>
    </xdr:from>
    <xdr:ext cx="534377" cy="259045"/>
    <xdr:sp macro="" textlink="">
      <xdr:nvSpPr>
        <xdr:cNvPr id="368" name="テキスト ボックス 367"/>
        <xdr:cNvSpPr txBox="1"/>
      </xdr:nvSpPr>
      <xdr:spPr>
        <a:xfrm>
          <a:off x="9372111" y="95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43724</xdr:rowOff>
    </xdr:from>
    <xdr:to>
      <xdr:col>12</xdr:col>
      <xdr:colOff>561975</xdr:colOff>
      <xdr:row>57</xdr:row>
      <xdr:rowOff>145324</xdr:rowOff>
    </xdr:to>
    <xdr:sp macro="" textlink="">
      <xdr:nvSpPr>
        <xdr:cNvPr id="369" name="円/楕円 368"/>
        <xdr:cNvSpPr/>
      </xdr:nvSpPr>
      <xdr:spPr>
        <a:xfrm>
          <a:off x="8699500" y="98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161851</xdr:rowOff>
    </xdr:from>
    <xdr:ext cx="534377" cy="259045"/>
    <xdr:sp macro="" textlink="">
      <xdr:nvSpPr>
        <xdr:cNvPr id="370" name="テキスト ボックス 369"/>
        <xdr:cNvSpPr txBox="1"/>
      </xdr:nvSpPr>
      <xdr:spPr>
        <a:xfrm>
          <a:off x="8483111" y="95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64362</xdr:rowOff>
    </xdr:from>
    <xdr:to>
      <xdr:col>11</xdr:col>
      <xdr:colOff>358775</xdr:colOff>
      <xdr:row>57</xdr:row>
      <xdr:rowOff>165962</xdr:rowOff>
    </xdr:to>
    <xdr:sp macro="" textlink="">
      <xdr:nvSpPr>
        <xdr:cNvPr id="371" name="円/楕円 370"/>
        <xdr:cNvSpPr/>
      </xdr:nvSpPr>
      <xdr:spPr>
        <a:xfrm>
          <a:off x="7810500" y="98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11039</xdr:rowOff>
    </xdr:from>
    <xdr:ext cx="534377" cy="259045"/>
    <xdr:sp macro="" textlink="">
      <xdr:nvSpPr>
        <xdr:cNvPr id="372" name="テキスト ボックス 371"/>
        <xdr:cNvSpPr txBox="1"/>
      </xdr:nvSpPr>
      <xdr:spPr>
        <a:xfrm>
          <a:off x="7594111" y="96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66580</xdr:rowOff>
    </xdr:from>
    <xdr:to>
      <xdr:col>10</xdr:col>
      <xdr:colOff>155575</xdr:colOff>
      <xdr:row>57</xdr:row>
      <xdr:rowOff>168180</xdr:rowOff>
    </xdr:to>
    <xdr:sp macro="" textlink="">
      <xdr:nvSpPr>
        <xdr:cNvPr id="373" name="円/楕円 372"/>
        <xdr:cNvSpPr/>
      </xdr:nvSpPr>
      <xdr:spPr>
        <a:xfrm>
          <a:off x="6921500" y="98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13257</xdr:rowOff>
    </xdr:from>
    <xdr:ext cx="534377" cy="259045"/>
    <xdr:sp macro="" textlink="">
      <xdr:nvSpPr>
        <xdr:cNvPr id="374" name="テキスト ボックス 373"/>
        <xdr:cNvSpPr txBox="1"/>
      </xdr:nvSpPr>
      <xdr:spPr>
        <a:xfrm>
          <a:off x="6705111" y="96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154070</xdr:rowOff>
    </xdr:from>
    <xdr:to>
      <xdr:col>15</xdr:col>
      <xdr:colOff>180975</xdr:colOff>
      <xdr:row>77</xdr:row>
      <xdr:rowOff>31507</xdr:rowOff>
    </xdr:to>
    <xdr:cxnSp macro="">
      <xdr:nvCxnSpPr>
        <xdr:cNvPr id="405" name="直線コネクタ 404"/>
        <xdr:cNvCxnSpPr/>
      </xdr:nvCxnSpPr>
      <xdr:spPr>
        <a:xfrm>
          <a:off x="9639300" y="13012820"/>
          <a:ext cx="838200" cy="2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154070</xdr:rowOff>
    </xdr:from>
    <xdr:to>
      <xdr:col>14</xdr:col>
      <xdr:colOff>28575</xdr:colOff>
      <xdr:row>76</xdr:row>
      <xdr:rowOff>58351</xdr:rowOff>
    </xdr:to>
    <xdr:cxnSp macro="">
      <xdr:nvCxnSpPr>
        <xdr:cNvPr id="408" name="直線コネクタ 407"/>
        <xdr:cNvCxnSpPr/>
      </xdr:nvCxnSpPr>
      <xdr:spPr>
        <a:xfrm flipV="1">
          <a:off x="8750300" y="13012820"/>
          <a:ext cx="8890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58351</xdr:rowOff>
    </xdr:from>
    <xdr:to>
      <xdr:col>12</xdr:col>
      <xdr:colOff>511175</xdr:colOff>
      <xdr:row>76</xdr:row>
      <xdr:rowOff>102112</xdr:rowOff>
    </xdr:to>
    <xdr:cxnSp macro="">
      <xdr:nvCxnSpPr>
        <xdr:cNvPr id="411" name="直線コネクタ 410"/>
        <xdr:cNvCxnSpPr/>
      </xdr:nvCxnSpPr>
      <xdr:spPr>
        <a:xfrm flipV="1">
          <a:off x="7861300" y="13088551"/>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13" name="テキスト ボックス 412"/>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100904</xdr:rowOff>
    </xdr:from>
    <xdr:to>
      <xdr:col>11</xdr:col>
      <xdr:colOff>307975</xdr:colOff>
      <xdr:row>76</xdr:row>
      <xdr:rowOff>102112</xdr:rowOff>
    </xdr:to>
    <xdr:cxnSp macro="">
      <xdr:nvCxnSpPr>
        <xdr:cNvPr id="414" name="直線コネクタ 413"/>
        <xdr:cNvCxnSpPr/>
      </xdr:nvCxnSpPr>
      <xdr:spPr>
        <a:xfrm>
          <a:off x="6972300" y="1313110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6" name="テキスト ボックス 415"/>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8" name="テキスト ボックス 417"/>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152157</xdr:rowOff>
    </xdr:from>
    <xdr:to>
      <xdr:col>15</xdr:col>
      <xdr:colOff>231775</xdr:colOff>
      <xdr:row>77</xdr:row>
      <xdr:rowOff>82307</xdr:rowOff>
    </xdr:to>
    <xdr:sp macro="" textlink="">
      <xdr:nvSpPr>
        <xdr:cNvPr id="424" name="円/楕円 423"/>
        <xdr:cNvSpPr/>
      </xdr:nvSpPr>
      <xdr:spPr>
        <a:xfrm>
          <a:off x="10426700" y="131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130584</xdr:rowOff>
    </xdr:from>
    <xdr:ext cx="534377" cy="259045"/>
    <xdr:sp macro="" textlink="">
      <xdr:nvSpPr>
        <xdr:cNvPr id="425" name="商工費該当値テキスト"/>
        <xdr:cNvSpPr txBox="1"/>
      </xdr:nvSpPr>
      <xdr:spPr>
        <a:xfrm>
          <a:off x="10528300" y="131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103269</xdr:rowOff>
    </xdr:from>
    <xdr:to>
      <xdr:col>14</xdr:col>
      <xdr:colOff>79375</xdr:colOff>
      <xdr:row>76</xdr:row>
      <xdr:rowOff>33418</xdr:rowOff>
    </xdr:to>
    <xdr:sp macro="" textlink="">
      <xdr:nvSpPr>
        <xdr:cNvPr id="426" name="円/楕円 425"/>
        <xdr:cNvSpPr/>
      </xdr:nvSpPr>
      <xdr:spPr>
        <a:xfrm>
          <a:off x="9588500" y="12962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24547</xdr:rowOff>
    </xdr:from>
    <xdr:ext cx="534377" cy="259045"/>
    <xdr:sp macro="" textlink="">
      <xdr:nvSpPr>
        <xdr:cNvPr id="427" name="テキスト ボックス 426"/>
        <xdr:cNvSpPr txBox="1"/>
      </xdr:nvSpPr>
      <xdr:spPr>
        <a:xfrm>
          <a:off x="9372111" y="130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7551</xdr:rowOff>
    </xdr:from>
    <xdr:to>
      <xdr:col>12</xdr:col>
      <xdr:colOff>561975</xdr:colOff>
      <xdr:row>76</xdr:row>
      <xdr:rowOff>109151</xdr:rowOff>
    </xdr:to>
    <xdr:sp macro="" textlink="">
      <xdr:nvSpPr>
        <xdr:cNvPr id="428" name="円/楕円 427"/>
        <xdr:cNvSpPr/>
      </xdr:nvSpPr>
      <xdr:spPr>
        <a:xfrm>
          <a:off x="8699500" y="13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125678</xdr:rowOff>
    </xdr:from>
    <xdr:ext cx="534377" cy="259045"/>
    <xdr:sp macro="" textlink="">
      <xdr:nvSpPr>
        <xdr:cNvPr id="429" name="テキスト ボックス 428"/>
        <xdr:cNvSpPr txBox="1"/>
      </xdr:nvSpPr>
      <xdr:spPr>
        <a:xfrm>
          <a:off x="8483111" y="128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51312</xdr:rowOff>
    </xdr:from>
    <xdr:to>
      <xdr:col>11</xdr:col>
      <xdr:colOff>358775</xdr:colOff>
      <xdr:row>76</xdr:row>
      <xdr:rowOff>152912</xdr:rowOff>
    </xdr:to>
    <xdr:sp macro="" textlink="">
      <xdr:nvSpPr>
        <xdr:cNvPr id="430" name="円/楕円 429"/>
        <xdr:cNvSpPr/>
      </xdr:nvSpPr>
      <xdr:spPr>
        <a:xfrm>
          <a:off x="7810500" y="130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169439</xdr:rowOff>
    </xdr:from>
    <xdr:ext cx="534377" cy="259045"/>
    <xdr:sp macro="" textlink="">
      <xdr:nvSpPr>
        <xdr:cNvPr id="431" name="テキスト ボックス 430"/>
        <xdr:cNvSpPr txBox="1"/>
      </xdr:nvSpPr>
      <xdr:spPr>
        <a:xfrm>
          <a:off x="7594111" y="128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50104</xdr:rowOff>
    </xdr:from>
    <xdr:to>
      <xdr:col>10</xdr:col>
      <xdr:colOff>155575</xdr:colOff>
      <xdr:row>76</xdr:row>
      <xdr:rowOff>151704</xdr:rowOff>
    </xdr:to>
    <xdr:sp macro="" textlink="">
      <xdr:nvSpPr>
        <xdr:cNvPr id="432" name="円/楕円 431"/>
        <xdr:cNvSpPr/>
      </xdr:nvSpPr>
      <xdr:spPr>
        <a:xfrm>
          <a:off x="6921500" y="130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168230</xdr:rowOff>
    </xdr:from>
    <xdr:ext cx="534377" cy="259045"/>
    <xdr:sp macro="" textlink="">
      <xdr:nvSpPr>
        <xdr:cNvPr id="433" name="テキスト ボックス 432"/>
        <xdr:cNvSpPr txBox="1"/>
      </xdr:nvSpPr>
      <xdr:spPr>
        <a:xfrm>
          <a:off x="6705111" y="128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7913</xdr:rowOff>
    </xdr:from>
    <xdr:to>
      <xdr:col>15</xdr:col>
      <xdr:colOff>180975</xdr:colOff>
      <xdr:row>99</xdr:row>
      <xdr:rowOff>8244</xdr:rowOff>
    </xdr:to>
    <xdr:cxnSp macro="">
      <xdr:nvCxnSpPr>
        <xdr:cNvPr id="462" name="直線コネクタ 461"/>
        <xdr:cNvCxnSpPr/>
      </xdr:nvCxnSpPr>
      <xdr:spPr>
        <a:xfrm flipV="1">
          <a:off x="9639300" y="16981463"/>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8244</xdr:rowOff>
    </xdr:from>
    <xdr:to>
      <xdr:col>14</xdr:col>
      <xdr:colOff>28575</xdr:colOff>
      <xdr:row>99</xdr:row>
      <xdr:rowOff>14167</xdr:rowOff>
    </xdr:to>
    <xdr:cxnSp macro="">
      <xdr:nvCxnSpPr>
        <xdr:cNvPr id="465" name="直線コネクタ 464"/>
        <xdr:cNvCxnSpPr/>
      </xdr:nvCxnSpPr>
      <xdr:spPr>
        <a:xfrm flipV="1">
          <a:off x="8750300" y="16981794"/>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8248</xdr:rowOff>
    </xdr:from>
    <xdr:to>
      <xdr:col>12</xdr:col>
      <xdr:colOff>511175</xdr:colOff>
      <xdr:row>99</xdr:row>
      <xdr:rowOff>14167</xdr:rowOff>
    </xdr:to>
    <xdr:cxnSp macro="">
      <xdr:nvCxnSpPr>
        <xdr:cNvPr id="468" name="直線コネクタ 467"/>
        <xdr:cNvCxnSpPr/>
      </xdr:nvCxnSpPr>
      <xdr:spPr>
        <a:xfrm>
          <a:off x="7861300" y="16981798"/>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65233</xdr:rowOff>
    </xdr:from>
    <xdr:ext cx="534377" cy="259045"/>
    <xdr:sp macro="" textlink="">
      <xdr:nvSpPr>
        <xdr:cNvPr id="470" name="テキスト ボックス 469"/>
        <xdr:cNvSpPr txBox="1"/>
      </xdr:nvSpPr>
      <xdr:spPr>
        <a:xfrm>
          <a:off x="8483111" y="166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8248</xdr:rowOff>
    </xdr:from>
    <xdr:to>
      <xdr:col>11</xdr:col>
      <xdr:colOff>307975</xdr:colOff>
      <xdr:row>99</xdr:row>
      <xdr:rowOff>20165</xdr:rowOff>
    </xdr:to>
    <xdr:cxnSp macro="">
      <xdr:nvCxnSpPr>
        <xdr:cNvPr id="471" name="直線コネクタ 470"/>
        <xdr:cNvCxnSpPr/>
      </xdr:nvCxnSpPr>
      <xdr:spPr>
        <a:xfrm flipV="1">
          <a:off x="6972300" y="16981798"/>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71274</xdr:rowOff>
    </xdr:from>
    <xdr:ext cx="534377" cy="259045"/>
    <xdr:sp macro="" textlink="">
      <xdr:nvSpPr>
        <xdr:cNvPr id="473" name="テキスト ボックス 472"/>
        <xdr:cNvSpPr txBox="1"/>
      </xdr:nvSpPr>
      <xdr:spPr>
        <a:xfrm>
          <a:off x="7594111" y="167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73917</xdr:rowOff>
    </xdr:from>
    <xdr:ext cx="534377" cy="259045"/>
    <xdr:sp macro="" textlink="">
      <xdr:nvSpPr>
        <xdr:cNvPr id="475" name="テキスト ボックス 474"/>
        <xdr:cNvSpPr txBox="1"/>
      </xdr:nvSpPr>
      <xdr:spPr>
        <a:xfrm>
          <a:off x="6705111" y="167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128563</xdr:rowOff>
    </xdr:from>
    <xdr:to>
      <xdr:col>15</xdr:col>
      <xdr:colOff>231775</xdr:colOff>
      <xdr:row>99</xdr:row>
      <xdr:rowOff>58713</xdr:rowOff>
    </xdr:to>
    <xdr:sp macro="" textlink="">
      <xdr:nvSpPr>
        <xdr:cNvPr id="481" name="円/楕円 480"/>
        <xdr:cNvSpPr/>
      </xdr:nvSpPr>
      <xdr:spPr>
        <a:xfrm>
          <a:off x="10426700" y="169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128894</xdr:rowOff>
    </xdr:from>
    <xdr:to>
      <xdr:col>14</xdr:col>
      <xdr:colOff>79375</xdr:colOff>
      <xdr:row>99</xdr:row>
      <xdr:rowOff>59044</xdr:rowOff>
    </xdr:to>
    <xdr:sp macro="" textlink="">
      <xdr:nvSpPr>
        <xdr:cNvPr id="483" name="円/楕円 482"/>
        <xdr:cNvSpPr/>
      </xdr:nvSpPr>
      <xdr:spPr>
        <a:xfrm>
          <a:off x="9588500" y="169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50171</xdr:rowOff>
    </xdr:from>
    <xdr:ext cx="534377" cy="259045"/>
    <xdr:sp macro="" textlink="">
      <xdr:nvSpPr>
        <xdr:cNvPr id="484" name="テキスト ボックス 483"/>
        <xdr:cNvSpPr txBox="1"/>
      </xdr:nvSpPr>
      <xdr:spPr>
        <a:xfrm>
          <a:off x="9372111" y="170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134817</xdr:rowOff>
    </xdr:from>
    <xdr:to>
      <xdr:col>12</xdr:col>
      <xdr:colOff>561975</xdr:colOff>
      <xdr:row>99</xdr:row>
      <xdr:rowOff>64967</xdr:rowOff>
    </xdr:to>
    <xdr:sp macro="" textlink="">
      <xdr:nvSpPr>
        <xdr:cNvPr id="485" name="円/楕円 484"/>
        <xdr:cNvSpPr/>
      </xdr:nvSpPr>
      <xdr:spPr>
        <a:xfrm>
          <a:off x="8699500" y="16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56094</xdr:rowOff>
    </xdr:from>
    <xdr:ext cx="534377" cy="259045"/>
    <xdr:sp macro="" textlink="">
      <xdr:nvSpPr>
        <xdr:cNvPr id="486" name="テキスト ボックス 485"/>
        <xdr:cNvSpPr txBox="1"/>
      </xdr:nvSpPr>
      <xdr:spPr>
        <a:xfrm>
          <a:off x="8483111" y="17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128898</xdr:rowOff>
    </xdr:from>
    <xdr:to>
      <xdr:col>11</xdr:col>
      <xdr:colOff>358775</xdr:colOff>
      <xdr:row>99</xdr:row>
      <xdr:rowOff>59048</xdr:rowOff>
    </xdr:to>
    <xdr:sp macro="" textlink="">
      <xdr:nvSpPr>
        <xdr:cNvPr id="487" name="円/楕円 486"/>
        <xdr:cNvSpPr/>
      </xdr:nvSpPr>
      <xdr:spPr>
        <a:xfrm>
          <a:off x="7810500" y="16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50175</xdr:rowOff>
    </xdr:from>
    <xdr:ext cx="534377" cy="259045"/>
    <xdr:sp macro="" textlink="">
      <xdr:nvSpPr>
        <xdr:cNvPr id="488" name="テキスト ボックス 487"/>
        <xdr:cNvSpPr txBox="1"/>
      </xdr:nvSpPr>
      <xdr:spPr>
        <a:xfrm>
          <a:off x="7594111" y="17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140815</xdr:rowOff>
    </xdr:from>
    <xdr:to>
      <xdr:col>10</xdr:col>
      <xdr:colOff>155575</xdr:colOff>
      <xdr:row>99</xdr:row>
      <xdr:rowOff>70965</xdr:rowOff>
    </xdr:to>
    <xdr:sp macro="" textlink="">
      <xdr:nvSpPr>
        <xdr:cNvPr id="489" name="円/楕円 488"/>
        <xdr:cNvSpPr/>
      </xdr:nvSpPr>
      <xdr:spPr>
        <a:xfrm>
          <a:off x="6921500" y="169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62092</xdr:rowOff>
    </xdr:from>
    <xdr:ext cx="534377" cy="259045"/>
    <xdr:sp macro="" textlink="">
      <xdr:nvSpPr>
        <xdr:cNvPr id="490" name="テキスト ボックス 489"/>
        <xdr:cNvSpPr txBox="1"/>
      </xdr:nvSpPr>
      <xdr:spPr>
        <a:xfrm>
          <a:off x="6705111" y="170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51460</xdr:rowOff>
    </xdr:from>
    <xdr:to>
      <xdr:col>23</xdr:col>
      <xdr:colOff>517525</xdr:colOff>
      <xdr:row>37</xdr:row>
      <xdr:rowOff>60229</xdr:rowOff>
    </xdr:to>
    <xdr:cxnSp macro="">
      <xdr:nvCxnSpPr>
        <xdr:cNvPr id="521" name="直線コネクタ 520"/>
        <xdr:cNvCxnSpPr/>
      </xdr:nvCxnSpPr>
      <xdr:spPr>
        <a:xfrm flipV="1">
          <a:off x="15481300" y="6395110"/>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47558</xdr:rowOff>
    </xdr:from>
    <xdr:to>
      <xdr:col>22</xdr:col>
      <xdr:colOff>365125</xdr:colOff>
      <xdr:row>37</xdr:row>
      <xdr:rowOff>60229</xdr:rowOff>
    </xdr:to>
    <xdr:cxnSp macro="">
      <xdr:nvCxnSpPr>
        <xdr:cNvPr id="524" name="直線コネクタ 523"/>
        <xdr:cNvCxnSpPr/>
      </xdr:nvCxnSpPr>
      <xdr:spPr>
        <a:xfrm>
          <a:off x="14592300" y="6391208"/>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47558</xdr:rowOff>
    </xdr:from>
    <xdr:to>
      <xdr:col>21</xdr:col>
      <xdr:colOff>161925</xdr:colOff>
      <xdr:row>37</xdr:row>
      <xdr:rowOff>71088</xdr:rowOff>
    </xdr:to>
    <xdr:cxnSp macro="">
      <xdr:nvCxnSpPr>
        <xdr:cNvPr id="527" name="直線コネクタ 526"/>
        <xdr:cNvCxnSpPr/>
      </xdr:nvCxnSpPr>
      <xdr:spPr>
        <a:xfrm flipV="1">
          <a:off x="13703300" y="6391208"/>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9" name="テキスト ボックス 528"/>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71088</xdr:rowOff>
    </xdr:from>
    <xdr:to>
      <xdr:col>19</xdr:col>
      <xdr:colOff>644525</xdr:colOff>
      <xdr:row>37</xdr:row>
      <xdr:rowOff>115811</xdr:rowOff>
    </xdr:to>
    <xdr:cxnSp macro="">
      <xdr:nvCxnSpPr>
        <xdr:cNvPr id="530" name="直線コネクタ 529"/>
        <xdr:cNvCxnSpPr/>
      </xdr:nvCxnSpPr>
      <xdr:spPr>
        <a:xfrm flipV="1">
          <a:off x="12814300" y="6414738"/>
          <a:ext cx="889000" cy="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32" name="テキスト ボックス 531"/>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34" name="テキスト ボックス 533"/>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660</xdr:rowOff>
    </xdr:from>
    <xdr:to>
      <xdr:col>23</xdr:col>
      <xdr:colOff>568325</xdr:colOff>
      <xdr:row>37</xdr:row>
      <xdr:rowOff>102260</xdr:rowOff>
    </xdr:to>
    <xdr:sp macro="" textlink="">
      <xdr:nvSpPr>
        <xdr:cNvPr id="540" name="円/楕円 539"/>
        <xdr:cNvSpPr/>
      </xdr:nvSpPr>
      <xdr:spPr>
        <a:xfrm>
          <a:off x="162687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150537</xdr:rowOff>
    </xdr:from>
    <xdr:ext cx="534377" cy="259045"/>
    <xdr:sp macro="" textlink="">
      <xdr:nvSpPr>
        <xdr:cNvPr id="541" name="消防費該当値テキスト"/>
        <xdr:cNvSpPr txBox="1"/>
      </xdr:nvSpPr>
      <xdr:spPr>
        <a:xfrm>
          <a:off x="16370300" y="6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9429</xdr:rowOff>
    </xdr:from>
    <xdr:to>
      <xdr:col>22</xdr:col>
      <xdr:colOff>415925</xdr:colOff>
      <xdr:row>37</xdr:row>
      <xdr:rowOff>111029</xdr:rowOff>
    </xdr:to>
    <xdr:sp macro="" textlink="">
      <xdr:nvSpPr>
        <xdr:cNvPr id="542" name="円/楕円 541"/>
        <xdr:cNvSpPr/>
      </xdr:nvSpPr>
      <xdr:spPr>
        <a:xfrm>
          <a:off x="15430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102156</xdr:rowOff>
    </xdr:from>
    <xdr:ext cx="534377" cy="259045"/>
    <xdr:sp macro="" textlink="">
      <xdr:nvSpPr>
        <xdr:cNvPr id="543" name="テキスト ボックス 542"/>
        <xdr:cNvSpPr txBox="1"/>
      </xdr:nvSpPr>
      <xdr:spPr>
        <a:xfrm>
          <a:off x="15214111" y="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168208</xdr:rowOff>
    </xdr:from>
    <xdr:to>
      <xdr:col>21</xdr:col>
      <xdr:colOff>212725</xdr:colOff>
      <xdr:row>37</xdr:row>
      <xdr:rowOff>98358</xdr:rowOff>
    </xdr:to>
    <xdr:sp macro="" textlink="">
      <xdr:nvSpPr>
        <xdr:cNvPr id="544" name="円/楕円 543"/>
        <xdr:cNvSpPr/>
      </xdr:nvSpPr>
      <xdr:spPr>
        <a:xfrm>
          <a:off x="14541500" y="63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114885</xdr:rowOff>
    </xdr:from>
    <xdr:ext cx="534377" cy="259045"/>
    <xdr:sp macro="" textlink="">
      <xdr:nvSpPr>
        <xdr:cNvPr id="545" name="テキスト ボックス 544"/>
        <xdr:cNvSpPr txBox="1"/>
      </xdr:nvSpPr>
      <xdr:spPr>
        <a:xfrm>
          <a:off x="14325111" y="61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20288</xdr:rowOff>
    </xdr:from>
    <xdr:to>
      <xdr:col>20</xdr:col>
      <xdr:colOff>9525</xdr:colOff>
      <xdr:row>37</xdr:row>
      <xdr:rowOff>121888</xdr:rowOff>
    </xdr:to>
    <xdr:sp macro="" textlink="">
      <xdr:nvSpPr>
        <xdr:cNvPr id="546" name="円/楕円 545"/>
        <xdr:cNvSpPr/>
      </xdr:nvSpPr>
      <xdr:spPr>
        <a:xfrm>
          <a:off x="13652500" y="6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113015</xdr:rowOff>
    </xdr:from>
    <xdr:ext cx="534377" cy="259045"/>
    <xdr:sp macro="" textlink="">
      <xdr:nvSpPr>
        <xdr:cNvPr id="547" name="テキスト ボックス 546"/>
        <xdr:cNvSpPr txBox="1"/>
      </xdr:nvSpPr>
      <xdr:spPr>
        <a:xfrm>
          <a:off x="13436111" y="64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65011</xdr:rowOff>
    </xdr:from>
    <xdr:to>
      <xdr:col>18</xdr:col>
      <xdr:colOff>492125</xdr:colOff>
      <xdr:row>37</xdr:row>
      <xdr:rowOff>166612</xdr:rowOff>
    </xdr:to>
    <xdr:sp macro="" textlink="">
      <xdr:nvSpPr>
        <xdr:cNvPr id="548" name="円/楕円 547"/>
        <xdr:cNvSpPr/>
      </xdr:nvSpPr>
      <xdr:spPr>
        <a:xfrm>
          <a:off x="12763500" y="64086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157739</xdr:rowOff>
    </xdr:from>
    <xdr:ext cx="534377" cy="259045"/>
    <xdr:sp macro="" textlink="">
      <xdr:nvSpPr>
        <xdr:cNvPr id="549" name="テキスト ボックス 548"/>
        <xdr:cNvSpPr txBox="1"/>
      </xdr:nvSpPr>
      <xdr:spPr>
        <a:xfrm>
          <a:off x="12547111" y="65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139984</xdr:rowOff>
    </xdr:from>
    <xdr:to>
      <xdr:col>23</xdr:col>
      <xdr:colOff>517525</xdr:colOff>
      <xdr:row>56</xdr:row>
      <xdr:rowOff>152227</xdr:rowOff>
    </xdr:to>
    <xdr:cxnSp macro="">
      <xdr:nvCxnSpPr>
        <xdr:cNvPr id="576" name="直線コネクタ 575"/>
        <xdr:cNvCxnSpPr/>
      </xdr:nvCxnSpPr>
      <xdr:spPr>
        <a:xfrm>
          <a:off x="15481300" y="9741184"/>
          <a:ext cx="8382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3555</xdr:rowOff>
    </xdr:from>
    <xdr:to>
      <xdr:col>22</xdr:col>
      <xdr:colOff>365125</xdr:colOff>
      <xdr:row>56</xdr:row>
      <xdr:rowOff>139984</xdr:rowOff>
    </xdr:to>
    <xdr:cxnSp macro="">
      <xdr:nvCxnSpPr>
        <xdr:cNvPr id="579" name="直線コネクタ 578"/>
        <xdr:cNvCxnSpPr/>
      </xdr:nvCxnSpPr>
      <xdr:spPr>
        <a:xfrm>
          <a:off x="14592300" y="9604755"/>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3555</xdr:rowOff>
    </xdr:from>
    <xdr:to>
      <xdr:col>21</xdr:col>
      <xdr:colOff>161925</xdr:colOff>
      <xdr:row>56</xdr:row>
      <xdr:rowOff>56714</xdr:rowOff>
    </xdr:to>
    <xdr:cxnSp macro="">
      <xdr:nvCxnSpPr>
        <xdr:cNvPr id="582" name="直線コネクタ 581"/>
        <xdr:cNvCxnSpPr/>
      </xdr:nvCxnSpPr>
      <xdr:spPr>
        <a:xfrm flipV="1">
          <a:off x="13703300" y="9604755"/>
          <a:ext cx="8890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84" name="テキスト ボックス 583"/>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56714</xdr:rowOff>
    </xdr:from>
    <xdr:to>
      <xdr:col>19</xdr:col>
      <xdr:colOff>644525</xdr:colOff>
      <xdr:row>57</xdr:row>
      <xdr:rowOff>36181</xdr:rowOff>
    </xdr:to>
    <xdr:cxnSp macro="">
      <xdr:nvCxnSpPr>
        <xdr:cNvPr id="585" name="直線コネクタ 584"/>
        <xdr:cNvCxnSpPr/>
      </xdr:nvCxnSpPr>
      <xdr:spPr>
        <a:xfrm flipV="1">
          <a:off x="12814300" y="9657914"/>
          <a:ext cx="889000" cy="1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87" name="テキスト ボックス 586"/>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9" name="テキスト ボックス 588"/>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101427</xdr:rowOff>
    </xdr:from>
    <xdr:to>
      <xdr:col>23</xdr:col>
      <xdr:colOff>568325</xdr:colOff>
      <xdr:row>57</xdr:row>
      <xdr:rowOff>31577</xdr:rowOff>
    </xdr:to>
    <xdr:sp macro="" textlink="">
      <xdr:nvSpPr>
        <xdr:cNvPr id="595" name="円/楕円 594"/>
        <xdr:cNvSpPr/>
      </xdr:nvSpPr>
      <xdr:spPr>
        <a:xfrm>
          <a:off x="16268700" y="97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124304</xdr:rowOff>
    </xdr:from>
    <xdr:ext cx="534377" cy="259045"/>
    <xdr:sp macro="" textlink="">
      <xdr:nvSpPr>
        <xdr:cNvPr id="596" name="教育費該当値テキスト"/>
        <xdr:cNvSpPr txBox="1"/>
      </xdr:nvSpPr>
      <xdr:spPr>
        <a:xfrm>
          <a:off x="16370300" y="95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72,260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89184</xdr:rowOff>
    </xdr:from>
    <xdr:to>
      <xdr:col>22</xdr:col>
      <xdr:colOff>415925</xdr:colOff>
      <xdr:row>57</xdr:row>
      <xdr:rowOff>19334</xdr:rowOff>
    </xdr:to>
    <xdr:sp macro="" textlink="">
      <xdr:nvSpPr>
        <xdr:cNvPr id="597" name="円/楕円 596"/>
        <xdr:cNvSpPr/>
      </xdr:nvSpPr>
      <xdr:spPr>
        <a:xfrm>
          <a:off x="15430500" y="9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35861</xdr:rowOff>
    </xdr:from>
    <xdr:ext cx="534377" cy="259045"/>
    <xdr:sp macro="" textlink="">
      <xdr:nvSpPr>
        <xdr:cNvPr id="598" name="テキスト ボックス 597"/>
        <xdr:cNvSpPr txBox="1"/>
      </xdr:nvSpPr>
      <xdr:spPr>
        <a:xfrm>
          <a:off x="15214111" y="94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124205</xdr:rowOff>
    </xdr:from>
    <xdr:to>
      <xdr:col>21</xdr:col>
      <xdr:colOff>212725</xdr:colOff>
      <xdr:row>56</xdr:row>
      <xdr:rowOff>54355</xdr:rowOff>
    </xdr:to>
    <xdr:sp macro="" textlink="">
      <xdr:nvSpPr>
        <xdr:cNvPr id="599" name="円/楕円 598"/>
        <xdr:cNvSpPr/>
      </xdr:nvSpPr>
      <xdr:spPr>
        <a:xfrm>
          <a:off x="14541500" y="9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70882</xdr:rowOff>
    </xdr:from>
    <xdr:ext cx="599010" cy="259045"/>
    <xdr:sp macro="" textlink="">
      <xdr:nvSpPr>
        <xdr:cNvPr id="600" name="テキスト ボックス 599"/>
        <xdr:cNvSpPr txBox="1"/>
      </xdr:nvSpPr>
      <xdr:spPr>
        <a:xfrm>
          <a:off x="14292794" y="932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104,778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5914</xdr:rowOff>
    </xdr:from>
    <xdr:to>
      <xdr:col>20</xdr:col>
      <xdr:colOff>9525</xdr:colOff>
      <xdr:row>56</xdr:row>
      <xdr:rowOff>107514</xdr:rowOff>
    </xdr:to>
    <xdr:sp macro="" textlink="">
      <xdr:nvSpPr>
        <xdr:cNvPr id="601" name="円/楕円 600"/>
        <xdr:cNvSpPr/>
      </xdr:nvSpPr>
      <xdr:spPr>
        <a:xfrm>
          <a:off x="13652500" y="96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124041</xdr:rowOff>
    </xdr:from>
    <xdr:ext cx="534377" cy="259045"/>
    <xdr:sp macro="" textlink="">
      <xdr:nvSpPr>
        <xdr:cNvPr id="602" name="テキスト ボックス 601"/>
        <xdr:cNvSpPr txBox="1"/>
      </xdr:nvSpPr>
      <xdr:spPr>
        <a:xfrm>
          <a:off x="13436111" y="93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156831</xdr:rowOff>
    </xdr:from>
    <xdr:to>
      <xdr:col>18</xdr:col>
      <xdr:colOff>492125</xdr:colOff>
      <xdr:row>57</xdr:row>
      <xdr:rowOff>86981</xdr:rowOff>
    </xdr:to>
    <xdr:sp macro="" textlink="">
      <xdr:nvSpPr>
        <xdr:cNvPr id="603" name="円/楕円 602"/>
        <xdr:cNvSpPr/>
      </xdr:nvSpPr>
      <xdr:spPr>
        <a:xfrm>
          <a:off x="12763500" y="97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103508</xdr:rowOff>
    </xdr:from>
    <xdr:ext cx="534377" cy="259045"/>
    <xdr:sp macro="" textlink="">
      <xdr:nvSpPr>
        <xdr:cNvPr id="604" name="テキスト ボックス 603"/>
        <xdr:cNvSpPr txBox="1"/>
      </xdr:nvSpPr>
      <xdr:spPr>
        <a:xfrm>
          <a:off x="12547111" y="95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138636</xdr:rowOff>
    </xdr:from>
    <xdr:to>
      <xdr:col>23</xdr:col>
      <xdr:colOff>517525</xdr:colOff>
      <xdr:row>78</xdr:row>
      <xdr:rowOff>139700</xdr:rowOff>
    </xdr:to>
    <xdr:cxnSp macro="">
      <xdr:nvCxnSpPr>
        <xdr:cNvPr id="631" name="直線コネクタ 630"/>
        <xdr:cNvCxnSpPr/>
      </xdr:nvCxnSpPr>
      <xdr:spPr>
        <a:xfrm flipV="1">
          <a:off x="15481300" y="13511736"/>
          <a:ext cx="8382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137793</xdr:rowOff>
    </xdr:from>
    <xdr:to>
      <xdr:col>22</xdr:col>
      <xdr:colOff>365125</xdr:colOff>
      <xdr:row>78</xdr:row>
      <xdr:rowOff>139700</xdr:rowOff>
    </xdr:to>
    <xdr:cxnSp macro="">
      <xdr:nvCxnSpPr>
        <xdr:cNvPr id="634" name="直線コネクタ 633"/>
        <xdr:cNvCxnSpPr/>
      </xdr:nvCxnSpPr>
      <xdr:spPr>
        <a:xfrm>
          <a:off x="14592300" y="13510893"/>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137793</xdr:rowOff>
    </xdr:from>
    <xdr:to>
      <xdr:col>21</xdr:col>
      <xdr:colOff>161925</xdr:colOff>
      <xdr:row>78</xdr:row>
      <xdr:rowOff>138376</xdr:rowOff>
    </xdr:to>
    <xdr:cxnSp macro="">
      <xdr:nvCxnSpPr>
        <xdr:cNvPr id="637" name="直線コネクタ 636"/>
        <xdr:cNvCxnSpPr/>
      </xdr:nvCxnSpPr>
      <xdr:spPr>
        <a:xfrm flipV="1">
          <a:off x="13703300" y="13510893"/>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38" name="フローチャート : 判断 637"/>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27508</xdr:rowOff>
    </xdr:from>
    <xdr:ext cx="469744" cy="259045"/>
    <xdr:sp macro="" textlink="">
      <xdr:nvSpPr>
        <xdr:cNvPr id="639" name="テキスト ボックス 638"/>
        <xdr:cNvSpPr txBox="1"/>
      </xdr:nvSpPr>
      <xdr:spPr>
        <a:xfrm>
          <a:off x="14357427" y="132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133283</xdr:rowOff>
    </xdr:from>
    <xdr:to>
      <xdr:col>19</xdr:col>
      <xdr:colOff>644525</xdr:colOff>
      <xdr:row>78</xdr:row>
      <xdr:rowOff>138376</xdr:rowOff>
    </xdr:to>
    <xdr:cxnSp macro="">
      <xdr:nvCxnSpPr>
        <xdr:cNvPr id="640" name="直線コネクタ 639"/>
        <xdr:cNvCxnSpPr/>
      </xdr:nvCxnSpPr>
      <xdr:spPr>
        <a:xfrm>
          <a:off x="12814300" y="13506383"/>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1" name="フローチャート : 判断 640"/>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27936</xdr:rowOff>
    </xdr:from>
    <xdr:ext cx="469744" cy="259045"/>
    <xdr:sp macro="" textlink="">
      <xdr:nvSpPr>
        <xdr:cNvPr id="642" name="テキスト ボックス 641"/>
        <xdr:cNvSpPr txBox="1"/>
      </xdr:nvSpPr>
      <xdr:spPr>
        <a:xfrm>
          <a:off x="13468427" y="132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3" name="フローチャート : 判断 642"/>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xdr:rowOff>
    </xdr:from>
    <xdr:ext cx="534377" cy="259045"/>
    <xdr:sp macro="" textlink="">
      <xdr:nvSpPr>
        <xdr:cNvPr id="644" name="テキスト ボックス 643"/>
        <xdr:cNvSpPr txBox="1"/>
      </xdr:nvSpPr>
      <xdr:spPr>
        <a:xfrm>
          <a:off x="12547111" y="132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87836</xdr:rowOff>
    </xdr:from>
    <xdr:to>
      <xdr:col>23</xdr:col>
      <xdr:colOff>568325</xdr:colOff>
      <xdr:row>79</xdr:row>
      <xdr:rowOff>17986</xdr:rowOff>
    </xdr:to>
    <xdr:sp macro="" textlink="">
      <xdr:nvSpPr>
        <xdr:cNvPr id="650" name="円/楕円 649"/>
        <xdr:cNvSpPr/>
      </xdr:nvSpPr>
      <xdr:spPr>
        <a:xfrm>
          <a:off x="16268700" y="1346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78565" cy="259045"/>
    <xdr:sp macro="" textlink="">
      <xdr:nvSpPr>
        <xdr:cNvPr id="651" name="災害復旧費該当値テキスト"/>
        <xdr:cNvSpPr txBox="1"/>
      </xdr:nvSpPr>
      <xdr:spPr>
        <a:xfrm>
          <a:off x="16370300" y="1342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86993</xdr:rowOff>
    </xdr:from>
    <xdr:to>
      <xdr:col>21</xdr:col>
      <xdr:colOff>212725</xdr:colOff>
      <xdr:row>79</xdr:row>
      <xdr:rowOff>17143</xdr:rowOff>
    </xdr:to>
    <xdr:sp macro="" textlink="">
      <xdr:nvSpPr>
        <xdr:cNvPr id="654" name="円/楕円 653"/>
        <xdr:cNvSpPr/>
      </xdr:nvSpPr>
      <xdr:spPr>
        <a:xfrm>
          <a:off x="14541500" y="134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8270</xdr:rowOff>
    </xdr:from>
    <xdr:ext cx="378565" cy="259045"/>
    <xdr:sp macro="" textlink="">
      <xdr:nvSpPr>
        <xdr:cNvPr id="655" name="テキスト ボックス 654"/>
        <xdr:cNvSpPr txBox="1"/>
      </xdr:nvSpPr>
      <xdr:spPr>
        <a:xfrm>
          <a:off x="14403017" y="135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87576</xdr:rowOff>
    </xdr:from>
    <xdr:to>
      <xdr:col>20</xdr:col>
      <xdr:colOff>9525</xdr:colOff>
      <xdr:row>79</xdr:row>
      <xdr:rowOff>17726</xdr:rowOff>
    </xdr:to>
    <xdr:sp macro="" textlink="">
      <xdr:nvSpPr>
        <xdr:cNvPr id="656" name="円/楕円 655"/>
        <xdr:cNvSpPr/>
      </xdr:nvSpPr>
      <xdr:spPr>
        <a:xfrm>
          <a:off x="13652500" y="134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8853</xdr:rowOff>
    </xdr:from>
    <xdr:ext cx="378565" cy="259045"/>
    <xdr:sp macro="" textlink="">
      <xdr:nvSpPr>
        <xdr:cNvPr id="657" name="テキスト ボックス 656"/>
        <xdr:cNvSpPr txBox="1"/>
      </xdr:nvSpPr>
      <xdr:spPr>
        <a:xfrm>
          <a:off x="13514017" y="13553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82483</xdr:rowOff>
    </xdr:from>
    <xdr:to>
      <xdr:col>18</xdr:col>
      <xdr:colOff>492125</xdr:colOff>
      <xdr:row>79</xdr:row>
      <xdr:rowOff>12633</xdr:rowOff>
    </xdr:to>
    <xdr:sp macro="" textlink="">
      <xdr:nvSpPr>
        <xdr:cNvPr id="658" name="円/楕円 657"/>
        <xdr:cNvSpPr/>
      </xdr:nvSpPr>
      <xdr:spPr>
        <a:xfrm>
          <a:off x="12763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3760</xdr:rowOff>
    </xdr:from>
    <xdr:ext cx="469744" cy="259045"/>
    <xdr:sp macro="" textlink="">
      <xdr:nvSpPr>
        <xdr:cNvPr id="659" name="テキスト ボックス 658"/>
        <xdr:cNvSpPr txBox="1"/>
      </xdr:nvSpPr>
      <xdr:spPr>
        <a:xfrm>
          <a:off x="12579427" y="135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159809</xdr:rowOff>
    </xdr:from>
    <xdr:to>
      <xdr:col>23</xdr:col>
      <xdr:colOff>517525</xdr:colOff>
      <xdr:row>96</xdr:row>
      <xdr:rowOff>1054</xdr:rowOff>
    </xdr:to>
    <xdr:cxnSp macro="">
      <xdr:nvCxnSpPr>
        <xdr:cNvPr id="688" name="直線コネクタ 687"/>
        <xdr:cNvCxnSpPr/>
      </xdr:nvCxnSpPr>
      <xdr:spPr>
        <a:xfrm flipV="1">
          <a:off x="15481300" y="16447559"/>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1054</xdr:rowOff>
    </xdr:from>
    <xdr:to>
      <xdr:col>22</xdr:col>
      <xdr:colOff>365125</xdr:colOff>
      <xdr:row>96</xdr:row>
      <xdr:rowOff>30879</xdr:rowOff>
    </xdr:to>
    <xdr:cxnSp macro="">
      <xdr:nvCxnSpPr>
        <xdr:cNvPr id="691" name="直線コネクタ 690"/>
        <xdr:cNvCxnSpPr/>
      </xdr:nvCxnSpPr>
      <xdr:spPr>
        <a:xfrm flipV="1">
          <a:off x="14592300" y="16460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30879</xdr:rowOff>
    </xdr:from>
    <xdr:to>
      <xdr:col>21</xdr:col>
      <xdr:colOff>161925</xdr:colOff>
      <xdr:row>96</xdr:row>
      <xdr:rowOff>60079</xdr:rowOff>
    </xdr:to>
    <xdr:cxnSp macro="">
      <xdr:nvCxnSpPr>
        <xdr:cNvPr id="694" name="直線コネクタ 693"/>
        <xdr:cNvCxnSpPr/>
      </xdr:nvCxnSpPr>
      <xdr:spPr>
        <a:xfrm flipV="1">
          <a:off x="13703300" y="16490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5" name="フローチャート : 判断 694"/>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696" name="テキスト ボックス 695"/>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60079</xdr:rowOff>
    </xdr:from>
    <xdr:to>
      <xdr:col>19</xdr:col>
      <xdr:colOff>644525</xdr:colOff>
      <xdr:row>96</xdr:row>
      <xdr:rowOff>78542</xdr:rowOff>
    </xdr:to>
    <xdr:cxnSp macro="">
      <xdr:nvCxnSpPr>
        <xdr:cNvPr id="697" name="直線コネクタ 696"/>
        <xdr:cNvCxnSpPr/>
      </xdr:nvCxnSpPr>
      <xdr:spPr>
        <a:xfrm flipV="1">
          <a:off x="12814300" y="16519279"/>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8" name="フローチャート : 判断 697"/>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699" name="テキスト ボックス 698"/>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0" name="フローチャート : 判断 699"/>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1" name="テキスト ボックス 700"/>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109009</xdr:rowOff>
    </xdr:from>
    <xdr:to>
      <xdr:col>23</xdr:col>
      <xdr:colOff>568325</xdr:colOff>
      <xdr:row>96</xdr:row>
      <xdr:rowOff>39159</xdr:rowOff>
    </xdr:to>
    <xdr:sp macro="" textlink="">
      <xdr:nvSpPr>
        <xdr:cNvPr id="707" name="円/楕円 706"/>
        <xdr:cNvSpPr/>
      </xdr:nvSpPr>
      <xdr:spPr>
        <a:xfrm>
          <a:off x="162687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131886</xdr:rowOff>
    </xdr:from>
    <xdr:ext cx="534377" cy="259045"/>
    <xdr:sp macro="" textlink="">
      <xdr:nvSpPr>
        <xdr:cNvPr id="708" name="公債費該当値テキスト"/>
        <xdr:cNvSpPr txBox="1"/>
      </xdr:nvSpPr>
      <xdr:spPr>
        <a:xfrm>
          <a:off x="16370300" y="162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121704</xdr:rowOff>
    </xdr:from>
    <xdr:to>
      <xdr:col>22</xdr:col>
      <xdr:colOff>415925</xdr:colOff>
      <xdr:row>96</xdr:row>
      <xdr:rowOff>51854</xdr:rowOff>
    </xdr:to>
    <xdr:sp macro="" textlink="">
      <xdr:nvSpPr>
        <xdr:cNvPr id="709" name="円/楕円 708"/>
        <xdr:cNvSpPr/>
      </xdr:nvSpPr>
      <xdr:spPr>
        <a:xfrm>
          <a:off x="15430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68381</xdr:rowOff>
    </xdr:from>
    <xdr:ext cx="534377" cy="259045"/>
    <xdr:sp macro="" textlink="">
      <xdr:nvSpPr>
        <xdr:cNvPr id="710" name="テキスト ボックス 709"/>
        <xdr:cNvSpPr txBox="1"/>
      </xdr:nvSpPr>
      <xdr:spPr>
        <a:xfrm>
          <a:off x="15214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151529</xdr:rowOff>
    </xdr:from>
    <xdr:to>
      <xdr:col>21</xdr:col>
      <xdr:colOff>212725</xdr:colOff>
      <xdr:row>96</xdr:row>
      <xdr:rowOff>81679</xdr:rowOff>
    </xdr:to>
    <xdr:sp macro="" textlink="">
      <xdr:nvSpPr>
        <xdr:cNvPr id="711" name="円/楕円 710"/>
        <xdr:cNvSpPr/>
      </xdr:nvSpPr>
      <xdr:spPr>
        <a:xfrm>
          <a:off x="14541500" y="164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98206</xdr:rowOff>
    </xdr:from>
    <xdr:ext cx="534377" cy="259045"/>
    <xdr:sp macro="" textlink="">
      <xdr:nvSpPr>
        <xdr:cNvPr id="712" name="テキスト ボックス 711"/>
        <xdr:cNvSpPr txBox="1"/>
      </xdr:nvSpPr>
      <xdr:spPr>
        <a:xfrm>
          <a:off x="14325111" y="162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9279</xdr:rowOff>
    </xdr:from>
    <xdr:to>
      <xdr:col>20</xdr:col>
      <xdr:colOff>9525</xdr:colOff>
      <xdr:row>96</xdr:row>
      <xdr:rowOff>110879</xdr:rowOff>
    </xdr:to>
    <xdr:sp macro="" textlink="">
      <xdr:nvSpPr>
        <xdr:cNvPr id="713" name="円/楕円 712"/>
        <xdr:cNvSpPr/>
      </xdr:nvSpPr>
      <xdr:spPr>
        <a:xfrm>
          <a:off x="13652500" y="164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127406</xdr:rowOff>
    </xdr:from>
    <xdr:ext cx="534377" cy="259045"/>
    <xdr:sp macro="" textlink="">
      <xdr:nvSpPr>
        <xdr:cNvPr id="714" name="テキスト ボックス 713"/>
        <xdr:cNvSpPr txBox="1"/>
      </xdr:nvSpPr>
      <xdr:spPr>
        <a:xfrm>
          <a:off x="13436111" y="162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27742</xdr:rowOff>
    </xdr:from>
    <xdr:to>
      <xdr:col>18</xdr:col>
      <xdr:colOff>492125</xdr:colOff>
      <xdr:row>96</xdr:row>
      <xdr:rowOff>129342</xdr:rowOff>
    </xdr:to>
    <xdr:sp macro="" textlink="">
      <xdr:nvSpPr>
        <xdr:cNvPr id="715" name="円/楕円 714"/>
        <xdr:cNvSpPr/>
      </xdr:nvSpPr>
      <xdr:spPr>
        <a:xfrm>
          <a:off x="12763500" y="164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145869</xdr:rowOff>
    </xdr:from>
    <xdr:ext cx="534377" cy="259045"/>
    <xdr:sp macro="" textlink="">
      <xdr:nvSpPr>
        <xdr:cNvPr id="716" name="テキスト ボックス 715"/>
        <xdr:cNvSpPr txBox="1"/>
      </xdr:nvSpPr>
      <xdr:spPr>
        <a:xfrm>
          <a:off x="12547111" y="162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2" name="フローチャート : 判断 751"/>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3" name="テキスト ボックス 752"/>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5" name="フローチャート : 判断 754"/>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56" name="テキスト ボックス 755"/>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57" name="フローチャート : 判断 756"/>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58" name="テキスト ボックス 757"/>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目的別で見る住民１人当たりのコストは全体的に見ると類似団体平均に近い数値となっている。特徴点を挙げるとすれば</a:t>
          </a:r>
          <a:r>
            <a:rPr kumimoji="1" lang="ja-JP" altLang="en-US" sz="1300">
              <a:solidFill>
                <a:schemeClr val="dk1"/>
              </a:solidFill>
              <a:effectLst/>
              <a:latin typeface="+mn-lt"/>
              <a:ea typeface="+mn-ea"/>
              <a:cs typeface="+mn-cs"/>
            </a:rPr>
            <a:t>、民生費及び衛生費</a:t>
          </a:r>
          <a:r>
            <a:rPr kumimoji="1" lang="ja-JP" altLang="ja-JP" sz="1300">
              <a:solidFill>
                <a:schemeClr val="dk1"/>
              </a:solidFill>
              <a:effectLst/>
              <a:latin typeface="+mn-lt"/>
              <a:ea typeface="+mn-ea"/>
              <a:cs typeface="+mn-cs"/>
            </a:rPr>
            <a:t>が平均値を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回っている。また、教育費については管内に小中学校が</a:t>
          </a:r>
          <a:r>
            <a:rPr kumimoji="1" lang="en-US" altLang="ja-JP" sz="1300">
              <a:solidFill>
                <a:schemeClr val="dk1"/>
              </a:solidFill>
              <a:effectLst/>
              <a:latin typeface="+mn-lt"/>
              <a:ea typeface="+mn-ea"/>
              <a:cs typeface="+mn-cs"/>
            </a:rPr>
            <a:t>10校あったことにより平成26年度まで平均を大きく上回っていたが、平成27年度に中学校を5校から1校へ統合した</a:t>
          </a:r>
          <a:r>
            <a:rPr kumimoji="1" lang="ja-JP" altLang="ja-JP" sz="1300">
              <a:solidFill>
                <a:schemeClr val="dk1"/>
              </a:solidFill>
              <a:effectLst/>
              <a:latin typeface="+mn-lt"/>
              <a:ea typeface="+mn-ea"/>
              <a:cs typeface="+mn-cs"/>
            </a:rPr>
            <a:t>事によりコストの削減が図られた。公債費については類似団体平均を上回っている状況である。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実質単年度収支</a:t>
          </a:r>
          <a:r>
            <a:rPr kumimoji="1" lang="ja-JP" altLang="en-US" sz="1400">
              <a:solidFill>
                <a:schemeClr val="dk1"/>
              </a:solidFill>
              <a:effectLst/>
              <a:latin typeface="+mn-lt"/>
              <a:ea typeface="+mn-ea"/>
              <a:cs typeface="+mn-cs"/>
            </a:rPr>
            <a:t>を見ると、</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年度は中学校統合に伴うスクールバス台数の増により普通交付税が増加したことで大きく伸び</a:t>
          </a:r>
          <a:r>
            <a:rPr kumimoji="1" lang="ja-JP" altLang="en-US" sz="1400">
              <a:solidFill>
                <a:schemeClr val="dk1"/>
              </a:solidFill>
              <a:effectLst/>
              <a:latin typeface="+mn-lt"/>
              <a:ea typeface="+mn-ea"/>
              <a:cs typeface="+mn-cs"/>
            </a:rPr>
            <a:t>たが、平成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年度は合併算定替えの縮減措置により普通交付税が減額したことで大きく減少している。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今後も歳入歳出のバランスを見ながら、財政調整基金の積立を実施していく。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で実質収支額が大きく減少したため、総黒字額が減少している。依然として公営企業会計については、一般会計からの繰入金により赤字補てんを行っている状況が続いているため、今後は料金体制等の見直しを検討し、独立採算に少しでも近づけ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8464835</v>
      </c>
      <c r="BO4" s="411"/>
      <c r="BP4" s="411"/>
      <c r="BQ4" s="411"/>
      <c r="BR4" s="411"/>
      <c r="BS4" s="411"/>
      <c r="BT4" s="411"/>
      <c r="BU4" s="412"/>
      <c r="BV4" s="410">
        <v>9273081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7.4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8163422</v>
      </c>
      <c r="BO5" s="416"/>
      <c r="BP5" s="416"/>
      <c r="BQ5" s="416"/>
      <c r="BR5" s="416"/>
      <c r="BS5" s="416"/>
      <c r="BT5" s="416"/>
      <c r="BU5" s="417"/>
      <c r="BV5" s="415">
        <v>8779842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90.5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301413</v>
      </c>
      <c r="BO6" s="416"/>
      <c r="BP6" s="416"/>
      <c r="BQ6" s="416"/>
      <c r="BR6" s="416"/>
      <c r="BS6" s="416"/>
      <c r="BT6" s="416"/>
      <c r="BU6" s="417"/>
      <c r="BV6" s="415">
        <v>493239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96.5</v>
      </c>
      <c r="CU6" s="562"/>
      <c r="CV6" s="562"/>
      <c r="CW6" s="562"/>
      <c r="CX6" s="562"/>
      <c r="CY6" s="562"/>
      <c r="CZ6" s="562"/>
      <c r="DA6" s="563"/>
      <c r="DB6" s="561">
        <v>96.1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32450</v>
      </c>
      <c r="BO7" s="416"/>
      <c r="BP7" s="416"/>
      <c r="BQ7" s="416"/>
      <c r="BR7" s="416"/>
      <c r="BS7" s="416"/>
      <c r="BT7" s="416"/>
      <c r="BU7" s="417"/>
      <c r="BV7" s="415">
        <v>74587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5535334</v>
      </c>
      <c r="CU7" s="416"/>
      <c r="CV7" s="416"/>
      <c r="CW7" s="416"/>
      <c r="CX7" s="416"/>
      <c r="CY7" s="416"/>
      <c r="CZ7" s="416"/>
      <c r="DA7" s="417"/>
      <c r="DB7" s="415">
        <v>5640553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268963</v>
      </c>
      <c r="BO8" s="416"/>
      <c r="BP8" s="416"/>
      <c r="BQ8" s="416"/>
      <c r="BR8" s="416"/>
      <c r="BS8" s="416"/>
      <c r="BT8" s="416"/>
      <c r="BU8" s="417"/>
      <c r="BV8" s="415">
        <v>418652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14033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-149689</v>
      </c>
      <c r="BO9" s="416"/>
      <c r="BP9" s="416"/>
      <c r="BQ9" s="416"/>
      <c r="BR9" s="416"/>
      <c r="BS9" s="416"/>
      <c r="BT9" s="416"/>
      <c r="BU9" s="417"/>
      <c r="BV9" s="415">
        <v>-23454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16.8</v>
      </c>
      <c r="CU9" s="386"/>
      <c r="CV9" s="386"/>
      <c r="CW9" s="386"/>
      <c r="CX9" s="386"/>
      <c r="CY9" s="386"/>
      <c r="CZ9" s="386"/>
      <c r="DA9" s="387"/>
      <c r="DB9" s="385">
        <v>15.8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15622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1912</v>
      </c>
      <c r="BO10" s="416"/>
      <c r="BP10" s="416"/>
      <c r="BQ10" s="416"/>
      <c r="BR10" s="416"/>
      <c r="BS10" s="416"/>
      <c r="BT10" s="416"/>
      <c r="BU10" s="417"/>
      <c r="BV10" s="415">
        <v>460153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14542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14319</v>
      </c>
      <c r="S13" s="517"/>
      <c r="T13" s="517"/>
      <c r="U13" s="517"/>
      <c r="V13" s="518"/>
      <c r="W13" s="504" t="s">
        <v>125</v>
      </c>
      <c r="X13" s="428"/>
      <c r="Y13" s="428"/>
      <c r="Z13" s="428"/>
      <c r="AA13" s="428"/>
      <c r="AB13" s="429"/>
      <c r="AC13" s="391">
        <v>1139</v>
      </c>
      <c r="AD13" s="392"/>
      <c r="AE13" s="392"/>
      <c r="AF13" s="392"/>
      <c r="AG13" s="393"/>
      <c r="AH13" s="391">
        <v>1202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-147777</v>
      </c>
      <c r="BO13" s="416"/>
      <c r="BP13" s="416"/>
      <c r="BQ13" s="416"/>
      <c r="BR13" s="416"/>
      <c r="BS13" s="416"/>
      <c r="BT13" s="416"/>
      <c r="BU13" s="417"/>
      <c r="BV13" s="415">
        <v>436699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11.9</v>
      </c>
      <c r="CU13" s="386"/>
      <c r="CV13" s="386"/>
      <c r="CW13" s="386"/>
      <c r="CX13" s="386"/>
      <c r="CY13" s="386"/>
      <c r="CZ13" s="386"/>
      <c r="DA13" s="387"/>
      <c r="DB13" s="385">
        <v>12.4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14880</v>
      </c>
      <c r="S14" s="517"/>
      <c r="T14" s="517"/>
      <c r="U14" s="517"/>
      <c r="V14" s="518"/>
      <c r="W14" s="519"/>
      <c r="X14" s="431"/>
      <c r="Y14" s="431"/>
      <c r="Z14" s="431"/>
      <c r="AA14" s="431"/>
      <c r="AB14" s="432"/>
      <c r="AC14" s="509">
        <v>16</v>
      </c>
      <c r="AD14" s="510"/>
      <c r="AE14" s="510"/>
      <c r="AF14" s="510"/>
      <c r="AG14" s="511"/>
      <c r="AH14" s="509">
        <v>15.8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57.6</v>
      </c>
      <c r="CU14" s="488"/>
      <c r="CV14" s="488"/>
      <c r="CW14" s="488"/>
      <c r="CX14" s="488"/>
      <c r="CY14" s="488"/>
      <c r="CZ14" s="488"/>
      <c r="DA14" s="489"/>
      <c r="DB14" s="520">
        <v>65.5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14692</v>
      </c>
      <c r="S15" s="517"/>
      <c r="T15" s="517"/>
      <c r="U15" s="517"/>
      <c r="V15" s="518"/>
      <c r="W15" s="504" t="s">
        <v>132</v>
      </c>
      <c r="X15" s="428"/>
      <c r="Y15" s="428"/>
      <c r="Z15" s="428"/>
      <c r="AA15" s="428"/>
      <c r="AB15" s="429"/>
      <c r="AC15" s="391">
        <v>1774</v>
      </c>
      <c r="AD15" s="392"/>
      <c r="AE15" s="392"/>
      <c r="AF15" s="392"/>
      <c r="AG15" s="393"/>
      <c r="AH15" s="391">
        <v>1967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1861546</v>
      </c>
      <c r="BO15" s="411"/>
      <c r="BP15" s="411"/>
      <c r="BQ15" s="411"/>
      <c r="BR15" s="411"/>
      <c r="BS15" s="411"/>
      <c r="BT15" s="411"/>
      <c r="BU15" s="412"/>
      <c r="BV15" s="410">
        <v>1843107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25</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4570710</v>
      </c>
      <c r="BO16" s="416"/>
      <c r="BP16" s="416"/>
      <c r="BQ16" s="416"/>
      <c r="BR16" s="416"/>
      <c r="BS16" s="416"/>
      <c r="BT16" s="416"/>
      <c r="BU16" s="417"/>
      <c r="BV16" s="415">
        <v>4516220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4192</v>
      </c>
      <c r="AD17" s="392"/>
      <c r="AE17" s="392"/>
      <c r="AF17" s="392"/>
      <c r="AG17" s="393"/>
      <c r="AH17" s="391">
        <v>4456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2354744</v>
      </c>
      <c r="BO17" s="416"/>
      <c r="BP17" s="416"/>
      <c r="BQ17" s="416"/>
      <c r="BR17" s="416"/>
      <c r="BS17" s="416"/>
      <c r="BT17" s="416"/>
      <c r="BU17" s="417"/>
      <c r="BV17" s="415">
        <v>2321499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253.91</v>
      </c>
      <c r="M18" s="480"/>
      <c r="N18" s="480"/>
      <c r="O18" s="480"/>
      <c r="P18" s="480"/>
      <c r="Q18" s="480"/>
      <c r="R18" s="481"/>
      <c r="S18" s="481"/>
      <c r="T18" s="481"/>
      <c r="U18" s="481"/>
      <c r="V18" s="482"/>
      <c r="W18" s="496"/>
      <c r="X18" s="497"/>
      <c r="Y18" s="497"/>
      <c r="Z18" s="497"/>
      <c r="AA18" s="497"/>
      <c r="AB18" s="505"/>
      <c r="AC18" s="379">
        <v>59</v>
      </c>
      <c r="AD18" s="380"/>
      <c r="AE18" s="380"/>
      <c r="AF18" s="380"/>
      <c r="AG18" s="483"/>
      <c r="AH18" s="379">
        <v>58.4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5116160</v>
      </c>
      <c r="BO18" s="416"/>
      <c r="BP18" s="416"/>
      <c r="BQ18" s="416"/>
      <c r="BR18" s="416"/>
      <c r="BS18" s="416"/>
      <c r="BT18" s="416"/>
      <c r="BU18" s="417"/>
      <c r="BV18" s="415">
        <v>5225633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6422351</v>
      </c>
      <c r="BO19" s="416"/>
      <c r="BP19" s="416"/>
      <c r="BQ19" s="416"/>
      <c r="BR19" s="416"/>
      <c r="BS19" s="416"/>
      <c r="BT19" s="416"/>
      <c r="BU19" s="417"/>
      <c r="BV19" s="415">
        <v>6856807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5235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10203149</v>
      </c>
      <c r="BO23" s="416"/>
      <c r="BP23" s="416"/>
      <c r="BQ23" s="416"/>
      <c r="BR23" s="416"/>
      <c r="BS23" s="416"/>
      <c r="BT23" s="416"/>
      <c r="BU23" s="417"/>
      <c r="BV23" s="415">
        <v>10487492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7200</v>
      </c>
      <c r="R24" s="392"/>
      <c r="S24" s="392"/>
      <c r="T24" s="392"/>
      <c r="U24" s="392"/>
      <c r="V24" s="393"/>
      <c r="W24" s="457"/>
      <c r="X24" s="448"/>
      <c r="Y24" s="449"/>
      <c r="Z24" s="388" t="s">
        <v>156</v>
      </c>
      <c r="AA24" s="389"/>
      <c r="AB24" s="389"/>
      <c r="AC24" s="389"/>
      <c r="AD24" s="389"/>
      <c r="AE24" s="389"/>
      <c r="AF24" s="389"/>
      <c r="AG24" s="390"/>
      <c r="AH24" s="391">
        <v>152</v>
      </c>
      <c r="AI24" s="392"/>
      <c r="AJ24" s="392"/>
      <c r="AK24" s="392"/>
      <c r="AL24" s="393"/>
      <c r="AM24" s="391">
        <v>500688</v>
      </c>
      <c r="AN24" s="392"/>
      <c r="AO24" s="392"/>
      <c r="AP24" s="392"/>
      <c r="AQ24" s="392"/>
      <c r="AR24" s="393"/>
      <c r="AS24" s="391">
        <v>3294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9542595</v>
      </c>
      <c r="BO24" s="416"/>
      <c r="BP24" s="416"/>
      <c r="BQ24" s="416"/>
      <c r="BR24" s="416"/>
      <c r="BS24" s="416"/>
      <c r="BT24" s="416"/>
      <c r="BU24" s="417"/>
      <c r="BV24" s="415">
        <v>9827541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5870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436086</v>
      </c>
      <c r="BO25" s="411"/>
      <c r="BP25" s="411"/>
      <c r="BQ25" s="411"/>
      <c r="BR25" s="411"/>
      <c r="BS25" s="411"/>
      <c r="BT25" s="411"/>
      <c r="BU25" s="412"/>
      <c r="BV25" s="410">
        <v>652921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5430</v>
      </c>
      <c r="R26" s="392"/>
      <c r="S26" s="392"/>
      <c r="T26" s="392"/>
      <c r="U26" s="392"/>
      <c r="V26" s="393"/>
      <c r="W26" s="457"/>
      <c r="X26" s="448"/>
      <c r="Y26" s="449"/>
      <c r="Z26" s="388" t="s">
        <v>162</v>
      </c>
      <c r="AA26" s="470"/>
      <c r="AB26" s="470"/>
      <c r="AC26" s="470"/>
      <c r="AD26" s="470"/>
      <c r="AE26" s="470"/>
      <c r="AF26" s="470"/>
      <c r="AG26" s="471"/>
      <c r="AH26" s="391">
        <v>16</v>
      </c>
      <c r="AI26" s="392"/>
      <c r="AJ26" s="392"/>
      <c r="AK26" s="392"/>
      <c r="AL26" s="393"/>
      <c r="AM26" s="391">
        <v>54848</v>
      </c>
      <c r="AN26" s="392"/>
      <c r="AO26" s="392"/>
      <c r="AP26" s="392"/>
      <c r="AQ26" s="392"/>
      <c r="AR26" s="393"/>
      <c r="AS26" s="391">
        <v>3428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2870</v>
      </c>
      <c r="R27" s="392"/>
      <c r="S27" s="392"/>
      <c r="T27" s="392"/>
      <c r="U27" s="392"/>
      <c r="V27" s="393"/>
      <c r="W27" s="457"/>
      <c r="X27" s="448"/>
      <c r="Y27" s="449"/>
      <c r="Z27" s="388" t="s">
        <v>165</v>
      </c>
      <c r="AA27" s="389"/>
      <c r="AB27" s="389"/>
      <c r="AC27" s="389"/>
      <c r="AD27" s="389"/>
      <c r="AE27" s="389"/>
      <c r="AF27" s="389"/>
      <c r="AG27" s="390"/>
      <c r="AH27" s="391">
        <v>17</v>
      </c>
      <c r="AI27" s="392"/>
      <c r="AJ27" s="392"/>
      <c r="AK27" s="392"/>
      <c r="AL27" s="393"/>
      <c r="AM27" s="391">
        <v>50575</v>
      </c>
      <c r="AN27" s="392"/>
      <c r="AO27" s="392"/>
      <c r="AP27" s="392"/>
      <c r="AQ27" s="392"/>
      <c r="AR27" s="393"/>
      <c r="AS27" s="391">
        <v>2975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215204</v>
      </c>
      <c r="BO27" s="419"/>
      <c r="BP27" s="419"/>
      <c r="BQ27" s="419"/>
      <c r="BR27" s="419"/>
      <c r="BS27" s="419"/>
      <c r="BT27" s="419"/>
      <c r="BU27" s="420"/>
      <c r="BV27" s="418">
        <v>272736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2300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2295117</v>
      </c>
      <c r="BO28" s="411"/>
      <c r="BP28" s="411"/>
      <c r="BQ28" s="411"/>
      <c r="BR28" s="411"/>
      <c r="BS28" s="411"/>
      <c r="BT28" s="411"/>
      <c r="BU28" s="412"/>
      <c r="BV28" s="410">
        <v>2293205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2130</v>
      </c>
      <c r="R29" s="392"/>
      <c r="S29" s="392"/>
      <c r="T29" s="392"/>
      <c r="U29" s="392"/>
      <c r="V29" s="393"/>
      <c r="W29" s="458"/>
      <c r="X29" s="459"/>
      <c r="Y29" s="460"/>
      <c r="Z29" s="388" t="s">
        <v>172</v>
      </c>
      <c r="AA29" s="389"/>
      <c r="AB29" s="389"/>
      <c r="AC29" s="389"/>
      <c r="AD29" s="389"/>
      <c r="AE29" s="389"/>
      <c r="AF29" s="389"/>
      <c r="AG29" s="390"/>
      <c r="AH29" s="391">
        <v>169</v>
      </c>
      <c r="AI29" s="392"/>
      <c r="AJ29" s="392"/>
      <c r="AK29" s="392"/>
      <c r="AL29" s="393"/>
      <c r="AM29" s="391">
        <v>551263</v>
      </c>
      <c r="AN29" s="392"/>
      <c r="AO29" s="392"/>
      <c r="AP29" s="392"/>
      <c r="AQ29" s="392"/>
      <c r="AR29" s="393"/>
      <c r="AS29" s="391">
        <v>3262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2563441</v>
      </c>
      <c r="BO30" s="419"/>
      <c r="BP30" s="419"/>
      <c r="BQ30" s="419"/>
      <c r="BR30" s="419"/>
      <c r="BS30" s="419"/>
      <c r="BT30" s="419"/>
      <c r="BU30" s="420"/>
      <c r="BV30" s="418">
        <v>2289983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吾妻東部衛生施設組合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地域開発事業特別会計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吾妻広域町村圏振興整備組合（一般会計）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吾妻広域町村圏振興整備組合（病院事業）</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群馬県後期高齢者医療広域連合（一般会計）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群馬県後期高齢者医療広域連合（事業会計）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群馬県市町村総合事務組合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群馬県市町村会館管理組合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烏帽子山植林組合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5.5</v>
      </c>
      <c r="G34" s="33">
        <v>6.97</v>
      </c>
      <c r="H34" s="33">
        <v>8.07</v>
      </c>
      <c r="I34" s="33">
        <v>7.41</v>
      </c>
      <c r="J34" s="34">
        <v>4.8499999999999996</v>
      </c>
      <c r="K34" s="22"/>
      <c r="L34" s="22"/>
      <c r="M34" s="22"/>
      <c r="N34" s="22"/>
      <c r="O34" s="22"/>
      <c r="P34" s="22"/>
    </row>
    <row r="35" spans="1:16" ht="39" customHeight="1" x14ac:dyDescent="0.15">
      <c r="A35" s="22"/>
      <c r="B35" s="35"/>
      <c r="C35" s="1178" t="s">
        <v>528</v>
      </c>
      <c r="D35" s="1179"/>
      <c r="E35" s="1180"/>
      <c r="F35" s="36">
        <v>1.61</v>
      </c>
      <c r="G35" s="37">
        <v>1.62</v>
      </c>
      <c r="H35" s="37">
        <v>1.54</v>
      </c>
      <c r="I35" s="37">
        <v>1.42</v>
      </c>
      <c r="J35" s="38">
        <v>1.74</v>
      </c>
      <c r="K35" s="22"/>
      <c r="L35" s="22"/>
      <c r="M35" s="22"/>
      <c r="N35" s="22"/>
      <c r="O35" s="22"/>
      <c r="P35" s="22"/>
    </row>
    <row r="36" spans="1:16" ht="39" customHeight="1" x14ac:dyDescent="0.15">
      <c r="A36" s="22"/>
      <c r="B36" s="35"/>
      <c r="C36" s="1178" t="s">
        <v>529</v>
      </c>
      <c r="D36" s="1179"/>
      <c r="E36" s="1180"/>
      <c r="F36" s="36">
        <v>3.44</v>
      </c>
      <c r="G36" s="37">
        <v>3.39</v>
      </c>
      <c r="H36" s="37">
        <v>2.79</v>
      </c>
      <c r="I36" s="37">
        <v>1.63</v>
      </c>
      <c r="J36" s="38">
        <v>0.99</v>
      </c>
      <c r="K36" s="22"/>
      <c r="L36" s="22"/>
      <c r="M36" s="22"/>
      <c r="N36" s="22"/>
      <c r="O36" s="22"/>
      <c r="P36" s="22"/>
    </row>
    <row r="37" spans="1:16" ht="39" customHeight="1" x14ac:dyDescent="0.15">
      <c r="A37" s="22"/>
      <c r="B37" s="35"/>
      <c r="C37" s="1178" t="s">
        <v>530</v>
      </c>
      <c r="D37" s="1179"/>
      <c r="E37" s="1180"/>
      <c r="F37" s="36">
        <v>0.46</v>
      </c>
      <c r="G37" s="37">
        <v>0.53</v>
      </c>
      <c r="H37" s="37">
        <v>0.43</v>
      </c>
      <c r="I37" s="37">
        <v>0.81</v>
      </c>
      <c r="J37" s="38">
        <v>0.88</v>
      </c>
      <c r="K37" s="22"/>
      <c r="L37" s="22"/>
      <c r="M37" s="22"/>
      <c r="N37" s="22"/>
      <c r="O37" s="22"/>
      <c r="P37" s="22"/>
    </row>
    <row r="38" spans="1:16" ht="39" customHeight="1" x14ac:dyDescent="0.15">
      <c r="A38" s="22"/>
      <c r="B38" s="35"/>
      <c r="C38" s="1178" t="s">
        <v>531</v>
      </c>
      <c r="D38" s="1179"/>
      <c r="E38" s="1180"/>
      <c r="F38" s="36">
        <v>0.24</v>
      </c>
      <c r="G38" s="37">
        <v>0.28999999999999998</v>
      </c>
      <c r="H38" s="37">
        <v>0.13</v>
      </c>
      <c r="I38" s="37">
        <v>0.35</v>
      </c>
      <c r="J38" s="38">
        <v>0.19</v>
      </c>
      <c r="K38" s="22"/>
      <c r="L38" s="22"/>
      <c r="M38" s="22"/>
      <c r="N38" s="22"/>
      <c r="O38" s="22"/>
      <c r="P38" s="22"/>
    </row>
    <row r="39" spans="1:16" ht="39" customHeight="1" x14ac:dyDescent="0.15">
      <c r="A39" s="22"/>
      <c r="B39" s="35"/>
      <c r="C39" s="1178" t="s">
        <v>532</v>
      </c>
      <c r="D39" s="1179"/>
      <c r="E39" s="1180"/>
      <c r="F39" s="36">
        <v>0.06</v>
      </c>
      <c r="G39" s="37">
        <v>0.05</v>
      </c>
      <c r="H39" s="37">
        <v>0.22</v>
      </c>
      <c r="I39" s="37">
        <v>0.12</v>
      </c>
      <c r="J39" s="38">
        <v>0.15</v>
      </c>
      <c r="K39" s="22"/>
      <c r="L39" s="22"/>
      <c r="M39" s="22"/>
      <c r="N39" s="22"/>
      <c r="O39" s="22"/>
      <c r="P39" s="22"/>
    </row>
    <row r="40" spans="1:16" ht="39" customHeight="1" x14ac:dyDescent="0.15">
      <c r="A40" s="22"/>
      <c r="B40" s="35"/>
      <c r="C40" s="1178" t="s">
        <v>533</v>
      </c>
      <c r="D40" s="1179"/>
      <c r="E40" s="1180"/>
      <c r="F40" s="36">
        <v>0.03</v>
      </c>
      <c r="G40" s="37">
        <v>0.04</v>
      </c>
      <c r="H40" s="37">
        <v>0</v>
      </c>
      <c r="I40" s="37">
        <v>0.01</v>
      </c>
      <c r="J40" s="38">
        <v>0.09</v>
      </c>
      <c r="K40" s="22"/>
      <c r="L40" s="22"/>
      <c r="M40" s="22"/>
      <c r="N40" s="22"/>
      <c r="O40" s="22"/>
      <c r="P40" s="22"/>
    </row>
    <row r="41" spans="1:16" ht="39" customHeight="1" x14ac:dyDescent="0.15">
      <c r="A41" s="22"/>
      <c r="B41" s="35"/>
      <c r="C41" s="1178" t="s">
        <v>534</v>
      </c>
      <c r="D41" s="1179"/>
      <c r="E41" s="1180"/>
      <c r="F41" s="36">
        <v>0.1</v>
      </c>
      <c r="G41" s="37">
        <v>0.02</v>
      </c>
      <c r="H41" s="37">
        <v>0.05</v>
      </c>
      <c r="I41" s="37">
        <v>0.05</v>
      </c>
      <c r="J41" s="38">
        <v>7.0000000000000007E-2</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0.23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1100</v>
      </c>
      <c r="L45" s="60">
        <v>1125</v>
      </c>
      <c r="M45" s="60">
        <v>1162</v>
      </c>
      <c r="N45" s="60">
        <v>1089</v>
      </c>
      <c r="O45" s="61">
        <v>1089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169</v>
      </c>
      <c r="L48" s="64">
        <v>165</v>
      </c>
      <c r="M48" s="64">
        <v>169</v>
      </c>
      <c r="N48" s="64">
        <v>178</v>
      </c>
      <c r="O48" s="65">
        <v>188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40</v>
      </c>
      <c r="L49" s="64">
        <v>43</v>
      </c>
      <c r="M49" s="64">
        <v>45</v>
      </c>
      <c r="N49" s="64">
        <v>52</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52</v>
      </c>
      <c r="L50" s="64">
        <v>52</v>
      </c>
      <c r="M50" s="64">
        <v>52</v>
      </c>
      <c r="N50" s="64">
        <v>52</v>
      </c>
      <c r="O50" s="65">
        <v>52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742</v>
      </c>
      <c r="L52" s="64">
        <v>774</v>
      </c>
      <c r="M52" s="64">
        <v>811</v>
      </c>
      <c r="N52" s="64">
        <v>822</v>
      </c>
      <c r="O52" s="65">
        <v>839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619</v>
      </c>
      <c r="L53" s="69">
        <v>611</v>
      </c>
      <c r="M53" s="69">
        <v>617</v>
      </c>
      <c r="N53" s="69">
        <v>549</v>
      </c>
      <c r="O53" s="70">
        <v>529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10318</v>
      </c>
      <c r="J41" s="83">
        <v>10604</v>
      </c>
      <c r="K41" s="83">
        <v>10611</v>
      </c>
      <c r="L41" s="83">
        <v>10487</v>
      </c>
      <c r="M41" s="84">
        <v>10203</v>
      </c>
    </row>
    <row r="42" spans="2:13" ht="27.75" customHeight="1" x14ac:dyDescent="0.15">
      <c r="B42" s="1204"/>
      <c r="C42" s="1205"/>
      <c r="D42" s="85"/>
      <c r="E42" s="1208" t="s">
        <v>26</v>
      </c>
      <c r="F42" s="1208"/>
      <c r="G42" s="1208"/>
      <c r="H42" s="1209"/>
      <c r="I42" s="86">
        <v>332</v>
      </c>
      <c r="J42" s="87">
        <v>288</v>
      </c>
      <c r="K42" s="87">
        <v>243</v>
      </c>
      <c r="L42" s="87">
        <v>197</v>
      </c>
      <c r="M42" s="88">
        <v>150</v>
      </c>
    </row>
    <row r="43" spans="2:13" ht="27.75" customHeight="1" x14ac:dyDescent="0.15">
      <c r="B43" s="1204"/>
      <c r="C43" s="1205"/>
      <c r="D43" s="85"/>
      <c r="E43" s="1208" t="s">
        <v>27</v>
      </c>
      <c r="F43" s="1208"/>
      <c r="G43" s="1208"/>
      <c r="H43" s="1209"/>
      <c r="I43" s="86">
        <v>3177</v>
      </c>
      <c r="J43" s="87">
        <v>3174</v>
      </c>
      <c r="K43" s="87">
        <v>2933</v>
      </c>
      <c r="L43" s="87">
        <v>2831</v>
      </c>
      <c r="M43" s="88">
        <v>2850</v>
      </c>
    </row>
    <row r="44" spans="2:13" ht="27.75" customHeight="1" x14ac:dyDescent="0.15">
      <c r="B44" s="1204"/>
      <c r="C44" s="1205"/>
      <c r="D44" s="85"/>
      <c r="E44" s="1208" t="s">
        <v>28</v>
      </c>
      <c r="F44" s="1208"/>
      <c r="G44" s="1208"/>
      <c r="H44" s="1209"/>
      <c r="I44" s="86">
        <v>345</v>
      </c>
      <c r="J44" s="87">
        <v>343</v>
      </c>
      <c r="K44" s="87">
        <v>362</v>
      </c>
      <c r="L44" s="87">
        <v>325</v>
      </c>
      <c r="M44" s="88">
        <v>277</v>
      </c>
    </row>
    <row r="45" spans="2:13" ht="27.75" customHeight="1" x14ac:dyDescent="0.15">
      <c r="B45" s="1204"/>
      <c r="C45" s="1205"/>
      <c r="D45" s="85"/>
      <c r="E45" s="1208" t="s">
        <v>29</v>
      </c>
      <c r="F45" s="1208"/>
      <c r="G45" s="1208"/>
      <c r="H45" s="1209"/>
      <c r="I45" s="86">
        <v>2652</v>
      </c>
      <c r="J45" s="87">
        <v>2577</v>
      </c>
      <c r="K45" s="87">
        <v>2434</v>
      </c>
      <c r="L45" s="87">
        <v>2321</v>
      </c>
      <c r="M45" s="88">
        <v>2279</v>
      </c>
    </row>
    <row r="46" spans="2:13" ht="27.75" customHeight="1" x14ac:dyDescent="0.15">
      <c r="B46" s="1204"/>
      <c r="C46" s="1205"/>
      <c r="D46" s="89"/>
      <c r="E46" s="1208" t="s">
        <v>30</v>
      </c>
      <c r="F46" s="1208"/>
      <c r="G46" s="1208"/>
      <c r="H46" s="1209"/>
      <c r="I46" s="86">
        <v>14</v>
      </c>
      <c r="J46" s="87">
        <v>25</v>
      </c>
      <c r="K46" s="87">
        <v>8</v>
      </c>
      <c r="L46" s="87">
        <v>9</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3340</v>
      </c>
      <c r="J50" s="87">
        <v>3628</v>
      </c>
      <c r="K50" s="87">
        <v>3571</v>
      </c>
      <c r="L50" s="87">
        <v>3988</v>
      </c>
      <c r="M50" s="88">
        <v>4201</v>
      </c>
    </row>
    <row r="51" spans="2:13" ht="27.75" customHeight="1" x14ac:dyDescent="0.15">
      <c r="B51" s="1204"/>
      <c r="C51" s="1205"/>
      <c r="D51" s="85"/>
      <c r="E51" s="1208" t="s">
        <v>36</v>
      </c>
      <c r="F51" s="1208"/>
      <c r="G51" s="1208"/>
      <c r="H51" s="1209"/>
      <c r="I51" s="86">
        <v>125</v>
      </c>
      <c r="J51" s="87">
        <v>111</v>
      </c>
      <c r="K51" s="87">
        <v>95</v>
      </c>
      <c r="L51" s="87">
        <v>58</v>
      </c>
      <c r="M51" s="88">
        <v>39</v>
      </c>
    </row>
    <row r="52" spans="2:13" ht="27.75" customHeight="1" x14ac:dyDescent="0.15">
      <c r="B52" s="1206"/>
      <c r="C52" s="1207"/>
      <c r="D52" s="85"/>
      <c r="E52" s="1208" t="s">
        <v>37</v>
      </c>
      <c r="F52" s="1208"/>
      <c r="G52" s="1208"/>
      <c r="H52" s="1209"/>
      <c r="I52" s="86">
        <v>8468</v>
      </c>
      <c r="J52" s="87">
        <v>8790</v>
      </c>
      <c r="K52" s="87">
        <v>8972</v>
      </c>
      <c r="L52" s="87">
        <v>8965</v>
      </c>
      <c r="M52" s="88">
        <v>8807</v>
      </c>
    </row>
    <row r="53" spans="2:13" ht="27.75" customHeight="1" thickBot="1" x14ac:dyDescent="0.2">
      <c r="B53" s="1210" t="s">
        <v>38</v>
      </c>
      <c r="C53" s="1211"/>
      <c r="D53" s="92"/>
      <c r="E53" s="1212" t="s">
        <v>39</v>
      </c>
      <c r="F53" s="1212"/>
      <c r="G53" s="1212"/>
      <c r="H53" s="1213"/>
      <c r="I53" s="93">
        <v>4906</v>
      </c>
      <c r="J53" s="94">
        <v>4483</v>
      </c>
      <c r="K53" s="94">
        <v>3953</v>
      </c>
      <c r="L53" s="94">
        <v>3161</v>
      </c>
      <c r="M53" s="95">
        <v>2712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3" t="s">
        <v>559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551</v>
      </c>
      <c r="H51" s="1246"/>
      <c r="I51" s="1251" t="s">
        <v>552</v>
      </c>
      <c r="J51" s="1251"/>
      <c r="K51" s="1256"/>
      <c r="L51" s="1256"/>
      <c r="M51" s="1256"/>
      <c r="N51" s="1221">
        <v>65.5</v>
      </c>
      <c r="O51" s="1221">
        <v>57.6</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554</v>
      </c>
      <c r="J53" s="1231"/>
      <c r="K53" s="1255"/>
      <c r="L53" s="1255"/>
      <c r="M53" s="1255"/>
      <c r="N53" s="1253">
        <v>41.2</v>
      </c>
      <c r="O53" s="1253">
        <v>43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553</v>
      </c>
      <c r="H55" s="1226"/>
      <c r="I55" s="1231" t="s">
        <v>552</v>
      </c>
      <c r="J55" s="1231"/>
      <c r="K55" s="1256"/>
      <c r="L55" s="1256"/>
      <c r="M55" s="1256"/>
      <c r="N55" s="1221">
        <v>20.2</v>
      </c>
      <c r="O55" s="1221">
        <v>38.5</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554</v>
      </c>
      <c r="J57" s="1223"/>
      <c r="K57" s="1255"/>
      <c r="L57" s="1255"/>
      <c r="M57" s="1255"/>
      <c r="N57" s="1253">
        <v>55.8</v>
      </c>
      <c r="O57" s="1253">
        <v>55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551</v>
      </c>
      <c r="H73" s="1246"/>
      <c r="I73" s="1251" t="s">
        <v>552</v>
      </c>
      <c r="J73" s="1251"/>
      <c r="K73" s="1232">
        <v>99.6</v>
      </c>
      <c r="L73" s="1232">
        <v>93.2</v>
      </c>
      <c r="M73" s="1221">
        <v>84.6</v>
      </c>
      <c r="N73" s="1221">
        <v>65.5</v>
      </c>
      <c r="O73" s="1221">
        <v>57.6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557</v>
      </c>
      <c r="J75" s="1231"/>
      <c r="K75" s="1253">
        <v>13.9</v>
      </c>
      <c r="L75" s="1253">
        <v>13.3</v>
      </c>
      <c r="M75" s="1253">
        <v>12.8</v>
      </c>
      <c r="N75" s="1253">
        <v>12.4</v>
      </c>
      <c r="O75" s="1253">
        <v>11.9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553</v>
      </c>
      <c r="H77" s="1226"/>
      <c r="I77" s="1231" t="s">
        <v>552</v>
      </c>
      <c r="J77" s="1231"/>
      <c r="K77" s="1232">
        <v>61.3</v>
      </c>
      <c r="L77" s="1232">
        <v>54.6</v>
      </c>
      <c r="M77" s="1221">
        <v>48.7</v>
      </c>
      <c r="N77" s="1221">
        <v>20.2</v>
      </c>
      <c r="O77" s="1221">
        <v>38.5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557</v>
      </c>
      <c r="J79" s="1223"/>
      <c r="K79" s="1224">
        <v>11.7</v>
      </c>
      <c r="L79" s="1224">
        <v>11.2</v>
      </c>
      <c r="M79" s="1224">
        <v>10.4</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53110</v>
      </c>
      <c r="E3" s="118"/>
      <c r="F3" s="119">
        <v>69806</v>
      </c>
      <c r="G3" s="120"/>
      <c r="H3" s="121"/>
    </row>
    <row r="4" spans="1:8" x14ac:dyDescent="0.15">
      <c r="A4" s="122"/>
      <c r="B4" s="123"/>
      <c r="C4" s="124"/>
      <c r="D4" s="125">
        <v>31923</v>
      </c>
      <c r="E4" s="126"/>
      <c r="F4" s="127">
        <v>32823</v>
      </c>
      <c r="G4" s="128"/>
      <c r="H4" s="129"/>
    </row>
    <row r="5" spans="1:8" x14ac:dyDescent="0.15">
      <c r="A5" s="110" t="s">
        <v>515</v>
      </c>
      <c r="B5" s="115"/>
      <c r="C5" s="116"/>
      <c r="D5" s="117">
        <v>95959</v>
      </c>
      <c r="E5" s="118"/>
      <c r="F5" s="119">
        <v>74444</v>
      </c>
      <c r="G5" s="120"/>
      <c r="H5" s="121"/>
    </row>
    <row r="6" spans="1:8" x14ac:dyDescent="0.15">
      <c r="A6" s="122"/>
      <c r="B6" s="123"/>
      <c r="C6" s="124"/>
      <c r="D6" s="125">
        <v>31481</v>
      </c>
      <c r="E6" s="126"/>
      <c r="F6" s="127">
        <v>34175</v>
      </c>
      <c r="G6" s="128"/>
      <c r="H6" s="129"/>
    </row>
    <row r="7" spans="1:8" x14ac:dyDescent="0.15">
      <c r="A7" s="110" t="s">
        <v>516</v>
      </c>
      <c r="B7" s="115"/>
      <c r="C7" s="116"/>
      <c r="D7" s="117">
        <v>99915</v>
      </c>
      <c r="E7" s="118"/>
      <c r="F7" s="119">
        <v>85205</v>
      </c>
      <c r="G7" s="120"/>
      <c r="H7" s="121"/>
    </row>
    <row r="8" spans="1:8" x14ac:dyDescent="0.15">
      <c r="A8" s="122"/>
      <c r="B8" s="123"/>
      <c r="C8" s="124"/>
      <c r="D8" s="125">
        <v>55758</v>
      </c>
      <c r="E8" s="126"/>
      <c r="F8" s="127">
        <v>38847</v>
      </c>
      <c r="G8" s="128"/>
      <c r="H8" s="129"/>
    </row>
    <row r="9" spans="1:8" x14ac:dyDescent="0.15">
      <c r="A9" s="110" t="s">
        <v>517</v>
      </c>
      <c r="B9" s="115"/>
      <c r="C9" s="116"/>
      <c r="D9" s="117">
        <v>83791</v>
      </c>
      <c r="E9" s="118"/>
      <c r="F9" s="119">
        <v>106092</v>
      </c>
      <c r="G9" s="120"/>
      <c r="H9" s="121"/>
    </row>
    <row r="10" spans="1:8" x14ac:dyDescent="0.15">
      <c r="A10" s="122"/>
      <c r="B10" s="123"/>
      <c r="C10" s="124"/>
      <c r="D10" s="125">
        <v>58348</v>
      </c>
      <c r="E10" s="126"/>
      <c r="F10" s="127">
        <v>44299</v>
      </c>
      <c r="G10" s="128"/>
      <c r="H10" s="129"/>
    </row>
    <row r="11" spans="1:8" x14ac:dyDescent="0.15">
      <c r="A11" s="110" t="s">
        <v>518</v>
      </c>
      <c r="B11" s="115"/>
      <c r="C11" s="116"/>
      <c r="D11" s="117">
        <v>74948</v>
      </c>
      <c r="E11" s="118"/>
      <c r="F11" s="119">
        <v>78903</v>
      </c>
      <c r="G11" s="120"/>
      <c r="H11" s="121"/>
    </row>
    <row r="12" spans="1:8" x14ac:dyDescent="0.15">
      <c r="A12" s="122"/>
      <c r="B12" s="123"/>
      <c r="C12" s="130"/>
      <c r="D12" s="125">
        <v>61818</v>
      </c>
      <c r="E12" s="126"/>
      <c r="F12" s="127">
        <v>49201</v>
      </c>
      <c r="G12" s="128"/>
      <c r="H12" s="129"/>
    </row>
    <row r="13" spans="1:8" x14ac:dyDescent="0.15">
      <c r="A13" s="110"/>
      <c r="B13" s="115"/>
      <c r="C13" s="131"/>
      <c r="D13" s="132">
        <v>81545</v>
      </c>
      <c r="E13" s="133"/>
      <c r="F13" s="134">
        <v>82890</v>
      </c>
      <c r="G13" s="135"/>
      <c r="H13" s="121"/>
    </row>
    <row r="14" spans="1:8" x14ac:dyDescent="0.15">
      <c r="A14" s="122"/>
      <c r="B14" s="123"/>
      <c r="C14" s="124"/>
      <c r="D14" s="125">
        <v>47866</v>
      </c>
      <c r="E14" s="126"/>
      <c r="F14" s="127">
        <v>39869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5.51</v>
      </c>
      <c r="C19" s="136">
        <f>ROUND(VALUE(SUBSTITUTE(実質収支比率等に係る経年分析!G$48,"▲","-")),2)</f>
        <v>6.98</v>
      </c>
      <c r="D19" s="136">
        <f>ROUND(VALUE(SUBSTITUTE(実質収支比率等に係る経年分析!H$48,"▲","-")),2)</f>
        <v>8.08</v>
      </c>
      <c r="E19" s="136">
        <f>ROUND(VALUE(SUBSTITUTE(実質収支比率等に係る経年分析!I$48,"▲","-")),2)</f>
        <v>7.42</v>
      </c>
      <c r="F19" s="136">
        <f>ROUND(VALUE(SUBSTITUTE(実質収支比率等に係る経年分析!J$48,"▲","-")),2)</f>
        <v>4.8600000000000003</v>
      </c>
    </row>
    <row r="20" spans="1:11" x14ac:dyDescent="0.15">
      <c r="A20" s="136" t="s">
        <v>44</v>
      </c>
      <c r="B20" s="136">
        <f>ROUND(VALUE(SUBSTITUTE(実質収支比率等に係る経年分析!F$47,"▲","-")),2)</f>
        <v>31.08</v>
      </c>
      <c r="C20" s="136">
        <f>ROUND(VALUE(SUBSTITUTE(実質収支比率等に係る経年分析!G$47,"▲","-")),2)</f>
        <v>33.24</v>
      </c>
      <c r="D20" s="136">
        <f>ROUND(VALUE(SUBSTITUTE(実質収支比率等に係る経年分析!H$47,"▲","-")),2)</f>
        <v>33.5</v>
      </c>
      <c r="E20" s="136">
        <f>ROUND(VALUE(SUBSTITUTE(実質収支比率等に係る経年分析!I$47,"▲","-")),2)</f>
        <v>40.659999999999997</v>
      </c>
      <c r="F20" s="136">
        <f>ROUND(VALUE(SUBSTITUTE(実質収支比率等に係る経年分析!J$47,"▲","-")),2)</f>
        <v>41.46</v>
      </c>
    </row>
    <row r="21" spans="1:11" x14ac:dyDescent="0.15">
      <c r="A21" s="136" t="s">
        <v>45</v>
      </c>
      <c r="B21" s="136">
        <f>IF(ISNUMBER(VALUE(SUBSTITUTE(実質収支比率等に係る経年分析!F$49,"▲","-"))),ROUND(VALUE(SUBSTITUTE(実質収支比率等に係る経年分析!F$49,"▲","-")),2),NA())</f>
        <v>3.27</v>
      </c>
      <c r="C21" s="136">
        <f>IF(ISNUMBER(VALUE(SUBSTITUTE(実質収支比率等に係る経年分析!G$49,"▲","-"))),ROUND(VALUE(SUBSTITUTE(実質収支比率等に係る経年分析!G$49,"▲","-")),2),NA())</f>
        <v>3.09</v>
      </c>
      <c r="D21" s="136">
        <f>IF(ISNUMBER(VALUE(SUBSTITUTE(実質収支比率等に係る経年分析!H$49,"▲","-"))),ROUND(VALUE(SUBSTITUTE(実質収支比率等に係る経年分析!H$49,"▲","-")),2),NA())</f>
        <v>0.63</v>
      </c>
      <c r="E21" s="136">
        <f>IF(ISNUMBER(VALUE(SUBSTITUTE(実質収支比率等に係る経年分析!I$49,"▲","-"))),ROUND(VALUE(SUBSTITUTE(実質収支比率等に係る経年分析!I$49,"▲","-")),2),NA())</f>
        <v>7.74</v>
      </c>
      <c r="F21" s="136">
        <f>IF(ISNUMBER(VALUE(SUBSTITUTE(実質収支比率等に係る経年分析!J$49,"▲","-"))),ROUND(VALUE(SUBSTITUTE(実質収支比率等に係る経年分析!J$49,"▲","-")),2),NA())</f>
        <v>-2.67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国民健康保険特別会計（施設勘定）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4.8499999999999996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742</v>
      </c>
      <c r="E42" s="138"/>
      <c r="F42" s="138"/>
      <c r="G42" s="138">
        <f>'実質公債費比率（分子）の構造'!L$52</f>
        <v>774</v>
      </c>
      <c r="H42" s="138"/>
      <c r="I42" s="138"/>
      <c r="J42" s="138">
        <f>'実質公債費比率（分子）の構造'!M$52</f>
        <v>811</v>
      </c>
      <c r="K42" s="138"/>
      <c r="L42" s="138"/>
      <c r="M42" s="138">
        <f>'実質公債費比率（分子）の構造'!N$52</f>
        <v>822</v>
      </c>
      <c r="N42" s="138"/>
      <c r="O42" s="138"/>
      <c r="P42" s="138">
        <f>'実質公債費比率（分子）の構造'!O$52</f>
        <v>839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52</v>
      </c>
      <c r="C44" s="138"/>
      <c r="D44" s="138"/>
      <c r="E44" s="138">
        <f>'実質公債費比率（分子）の構造'!L$50</f>
        <v>52</v>
      </c>
      <c r="F44" s="138"/>
      <c r="G44" s="138"/>
      <c r="H44" s="138">
        <f>'実質公債費比率（分子）の構造'!M$50</f>
        <v>52</v>
      </c>
      <c r="I44" s="138"/>
      <c r="J44" s="138"/>
      <c r="K44" s="138">
        <f>'実質公債費比率（分子）の構造'!N$50</f>
        <v>52</v>
      </c>
      <c r="L44" s="138"/>
      <c r="M44" s="138"/>
      <c r="N44" s="138">
        <f>'実質公債費比率（分子）の構造'!O$50</f>
        <v>52</v>
      </c>
      <c r="O44" s="138"/>
      <c r="P44" s="138"/>
    </row>
    <row r="45" spans="1:16" x14ac:dyDescent="0.15">
      <c r="A45" s="138" t="s">
        <v>55</v>
      </c>
      <c r="B45" s="138">
        <f>'実質公債費比率（分子）の構造'!K$49</f>
        <v>40</v>
      </c>
      <c r="C45" s="138"/>
      <c r="D45" s="138"/>
      <c r="E45" s="138">
        <f>'実質公債費比率（分子）の構造'!L$49</f>
        <v>43</v>
      </c>
      <c r="F45" s="138"/>
      <c r="G45" s="138"/>
      <c r="H45" s="138">
        <f>'実質公債費比率（分子）の構造'!M$49</f>
        <v>45</v>
      </c>
      <c r="I45" s="138"/>
      <c r="J45" s="138"/>
      <c r="K45" s="138">
        <f>'実質公債費比率（分子）の構造'!N$49</f>
        <v>52</v>
      </c>
      <c r="L45" s="138"/>
      <c r="M45" s="138"/>
      <c r="N45" s="138">
        <f>'実質公債費比率（分子）の構造'!O$49</f>
        <v>39</v>
      </c>
      <c r="O45" s="138"/>
      <c r="P45" s="138"/>
    </row>
    <row r="46" spans="1:16" x14ac:dyDescent="0.15">
      <c r="A46" s="138" t="s">
        <v>56</v>
      </c>
      <c r="B46" s="138">
        <f>'実質公債費比率（分子）の構造'!K$48</f>
        <v>169</v>
      </c>
      <c r="C46" s="138"/>
      <c r="D46" s="138"/>
      <c r="E46" s="138">
        <f>'実質公債費比率（分子）の構造'!L$48</f>
        <v>165</v>
      </c>
      <c r="F46" s="138"/>
      <c r="G46" s="138"/>
      <c r="H46" s="138">
        <f>'実質公債費比率（分子）の構造'!M$48</f>
        <v>169</v>
      </c>
      <c r="I46" s="138"/>
      <c r="J46" s="138"/>
      <c r="K46" s="138">
        <f>'実質公債費比率（分子）の構造'!N$48</f>
        <v>178</v>
      </c>
      <c r="L46" s="138"/>
      <c r="M46" s="138"/>
      <c r="N46" s="138">
        <f>'実質公債費比率（分子）の構造'!O$48</f>
        <v>188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1100</v>
      </c>
      <c r="C49" s="138"/>
      <c r="D49" s="138"/>
      <c r="E49" s="138">
        <f>'実質公債費比率（分子）の構造'!L$45</f>
        <v>1125</v>
      </c>
      <c r="F49" s="138"/>
      <c r="G49" s="138"/>
      <c r="H49" s="138">
        <f>'実質公債費比率（分子）の構造'!M$45</f>
        <v>1162</v>
      </c>
      <c r="I49" s="138"/>
      <c r="J49" s="138"/>
      <c r="K49" s="138">
        <f>'実質公債費比率（分子）の構造'!N$45</f>
        <v>1089</v>
      </c>
      <c r="L49" s="138"/>
      <c r="M49" s="138"/>
      <c r="N49" s="138">
        <f>'実質公債費比率（分子）の構造'!O$45</f>
        <v>1089</v>
      </c>
      <c r="O49" s="138"/>
      <c r="P49" s="138"/>
    </row>
    <row r="50" spans="1:16" x14ac:dyDescent="0.15">
      <c r="A50" s="138" t="s">
        <v>60</v>
      </c>
      <c r="B50" s="138" t="e">
        <f>NA()</f>
        <v>#N/A</v>
      </c>
      <c r="C50" s="138">
        <f>IF(ISNUMBER('実質公債費比率（分子）の構造'!K$53),'実質公債費比率（分子）の構造'!K$53,NA())</f>
        <v>619</v>
      </c>
      <c r="D50" s="138" t="e">
        <f>NA()</f>
        <v>#N/A</v>
      </c>
      <c r="E50" s="138" t="e">
        <f>NA()</f>
        <v>#N/A</v>
      </c>
      <c r="F50" s="138">
        <f>IF(ISNUMBER('実質公債費比率（分子）の構造'!L$53),'実質公債費比率（分子）の構造'!L$53,NA())</f>
        <v>611</v>
      </c>
      <c r="G50" s="138" t="e">
        <f>NA()</f>
        <v>#N/A</v>
      </c>
      <c r="H50" s="138" t="e">
        <f>NA()</f>
        <v>#N/A</v>
      </c>
      <c r="I50" s="138">
        <f>IF(ISNUMBER('実質公債費比率（分子）の構造'!M$53),'実質公債費比率（分子）の構造'!M$53,NA())</f>
        <v>617</v>
      </c>
      <c r="J50" s="138" t="e">
        <f>NA()</f>
        <v>#N/A</v>
      </c>
      <c r="K50" s="138" t="e">
        <f>NA()</f>
        <v>#N/A</v>
      </c>
      <c r="L50" s="138">
        <f>IF(ISNUMBER('実質公債費比率（分子）の構造'!N$53),'実質公債費比率（分子）の構造'!N$53,NA())</f>
        <v>549</v>
      </c>
      <c r="M50" s="138" t="e">
        <f>NA()</f>
        <v>#N/A</v>
      </c>
      <c r="N50" s="138" t="e">
        <f>NA()</f>
        <v>#N/A</v>
      </c>
      <c r="O50" s="138">
        <f>IF(ISNUMBER('実質公債費比率（分子）の構造'!O$53),'実質公債費比率（分子）の構造'!O$53,NA())</f>
        <v>529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8468</v>
      </c>
      <c r="E56" s="137"/>
      <c r="F56" s="137"/>
      <c r="G56" s="137">
        <f>'将来負担比率（分子）の構造'!J$52</f>
        <v>8790</v>
      </c>
      <c r="H56" s="137"/>
      <c r="I56" s="137"/>
      <c r="J56" s="137">
        <f>'将来負担比率（分子）の構造'!K$52</f>
        <v>8972</v>
      </c>
      <c r="K56" s="137"/>
      <c r="L56" s="137"/>
      <c r="M56" s="137">
        <f>'将来負担比率（分子）の構造'!L$52</f>
        <v>8965</v>
      </c>
      <c r="N56" s="137"/>
      <c r="O56" s="137"/>
      <c r="P56" s="137">
        <f>'将来負担比率（分子）の構造'!M$52</f>
        <v>8807</v>
      </c>
    </row>
    <row r="57" spans="1:16" x14ac:dyDescent="0.15">
      <c r="A57" s="137" t="s">
        <v>36</v>
      </c>
      <c r="B57" s="137"/>
      <c r="C57" s="137"/>
      <c r="D57" s="137">
        <f>'将来負担比率（分子）の構造'!I$51</f>
        <v>125</v>
      </c>
      <c r="E57" s="137"/>
      <c r="F57" s="137"/>
      <c r="G57" s="137">
        <f>'将来負担比率（分子）の構造'!J$51</f>
        <v>111</v>
      </c>
      <c r="H57" s="137"/>
      <c r="I57" s="137"/>
      <c r="J57" s="137">
        <f>'将来負担比率（分子）の構造'!K$51</f>
        <v>95</v>
      </c>
      <c r="K57" s="137"/>
      <c r="L57" s="137"/>
      <c r="M57" s="137">
        <f>'将来負担比率（分子）の構造'!L$51</f>
        <v>58</v>
      </c>
      <c r="N57" s="137"/>
      <c r="O57" s="137"/>
      <c r="P57" s="137">
        <f>'将来負担比率（分子）の構造'!M$51</f>
        <v>39</v>
      </c>
    </row>
    <row r="58" spans="1:16" x14ac:dyDescent="0.15">
      <c r="A58" s="137" t="s">
        <v>35</v>
      </c>
      <c r="B58" s="137"/>
      <c r="C58" s="137"/>
      <c r="D58" s="137">
        <f>'将来負担比率（分子）の構造'!I$50</f>
        <v>3340</v>
      </c>
      <c r="E58" s="137"/>
      <c r="F58" s="137"/>
      <c r="G58" s="137">
        <f>'将来負担比率（分子）の構造'!J$50</f>
        <v>3628</v>
      </c>
      <c r="H58" s="137"/>
      <c r="I58" s="137"/>
      <c r="J58" s="137">
        <f>'将来負担比率（分子）の構造'!K$50</f>
        <v>3571</v>
      </c>
      <c r="K58" s="137"/>
      <c r="L58" s="137"/>
      <c r="M58" s="137">
        <f>'将来負担比率（分子）の構造'!L$50</f>
        <v>3988</v>
      </c>
      <c r="N58" s="137"/>
      <c r="O58" s="137"/>
      <c r="P58" s="137">
        <f>'将来負担比率（分子）の構造'!M$50</f>
        <v>4201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14</v>
      </c>
      <c r="C61" s="137"/>
      <c r="D61" s="137"/>
      <c r="E61" s="137">
        <f>'将来負担比率（分子）の構造'!J$46</f>
        <v>25</v>
      </c>
      <c r="F61" s="137"/>
      <c r="G61" s="137"/>
      <c r="H61" s="137">
        <f>'将来負担比率（分子）の構造'!K$46</f>
        <v>8</v>
      </c>
      <c r="I61" s="137"/>
      <c r="J61" s="137"/>
      <c r="K61" s="137">
        <f>'将来負担比率（分子）の構造'!L$46</f>
        <v>9</v>
      </c>
      <c r="L61" s="137"/>
      <c r="M61" s="137"/>
      <c r="N61" s="137" t="str">
        <f>'将来負担比率（分子）の構造'!M$46</f>
        <v>-</v>
      </c>
      <c r="O61" s="137"/>
      <c r="P61" s="137"/>
    </row>
    <row r="62" spans="1:16" x14ac:dyDescent="0.15">
      <c r="A62" s="137" t="s">
        <v>29</v>
      </c>
      <c r="B62" s="137">
        <f>'将来負担比率（分子）の構造'!I$45</f>
        <v>2652</v>
      </c>
      <c r="C62" s="137"/>
      <c r="D62" s="137"/>
      <c r="E62" s="137">
        <f>'将来負担比率（分子）の構造'!J$45</f>
        <v>2577</v>
      </c>
      <c r="F62" s="137"/>
      <c r="G62" s="137"/>
      <c r="H62" s="137">
        <f>'将来負担比率（分子）の構造'!K$45</f>
        <v>2434</v>
      </c>
      <c r="I62" s="137"/>
      <c r="J62" s="137"/>
      <c r="K62" s="137">
        <f>'将来負担比率（分子）の構造'!L$45</f>
        <v>2321</v>
      </c>
      <c r="L62" s="137"/>
      <c r="M62" s="137"/>
      <c r="N62" s="137">
        <f>'将来負担比率（分子）の構造'!M$45</f>
        <v>2279</v>
      </c>
      <c r="O62" s="137"/>
      <c r="P62" s="137"/>
    </row>
    <row r="63" spans="1:16" x14ac:dyDescent="0.15">
      <c r="A63" s="137" t="s">
        <v>28</v>
      </c>
      <c r="B63" s="137">
        <f>'将来負担比率（分子）の構造'!I$44</f>
        <v>345</v>
      </c>
      <c r="C63" s="137"/>
      <c r="D63" s="137"/>
      <c r="E63" s="137">
        <f>'将来負担比率（分子）の構造'!J$44</f>
        <v>343</v>
      </c>
      <c r="F63" s="137"/>
      <c r="G63" s="137"/>
      <c r="H63" s="137">
        <f>'将来負担比率（分子）の構造'!K$44</f>
        <v>362</v>
      </c>
      <c r="I63" s="137"/>
      <c r="J63" s="137"/>
      <c r="K63" s="137">
        <f>'将来負担比率（分子）の構造'!L$44</f>
        <v>325</v>
      </c>
      <c r="L63" s="137"/>
      <c r="M63" s="137"/>
      <c r="N63" s="137">
        <f>'将来負担比率（分子）の構造'!M$44</f>
        <v>277</v>
      </c>
      <c r="O63" s="137"/>
      <c r="P63" s="137"/>
    </row>
    <row r="64" spans="1:16" x14ac:dyDescent="0.15">
      <c r="A64" s="137" t="s">
        <v>27</v>
      </c>
      <c r="B64" s="137">
        <f>'将来負担比率（分子）の構造'!I$43</f>
        <v>3177</v>
      </c>
      <c r="C64" s="137"/>
      <c r="D64" s="137"/>
      <c r="E64" s="137">
        <f>'将来負担比率（分子）の構造'!J$43</f>
        <v>3174</v>
      </c>
      <c r="F64" s="137"/>
      <c r="G64" s="137"/>
      <c r="H64" s="137">
        <f>'将来負担比率（分子）の構造'!K$43</f>
        <v>2933</v>
      </c>
      <c r="I64" s="137"/>
      <c r="J64" s="137"/>
      <c r="K64" s="137">
        <f>'将来負担比率（分子）の構造'!L$43</f>
        <v>2831</v>
      </c>
      <c r="L64" s="137"/>
      <c r="M64" s="137"/>
      <c r="N64" s="137">
        <f>'将来負担比率（分子）の構造'!M$43</f>
        <v>2850</v>
      </c>
      <c r="O64" s="137"/>
      <c r="P64" s="137"/>
    </row>
    <row r="65" spans="1:16" x14ac:dyDescent="0.15">
      <c r="A65" s="137" t="s">
        <v>26</v>
      </c>
      <c r="B65" s="137">
        <f>'将来負担比率（分子）の構造'!I$42</f>
        <v>332</v>
      </c>
      <c r="C65" s="137"/>
      <c r="D65" s="137"/>
      <c r="E65" s="137">
        <f>'将来負担比率（分子）の構造'!J$42</f>
        <v>288</v>
      </c>
      <c r="F65" s="137"/>
      <c r="G65" s="137"/>
      <c r="H65" s="137">
        <f>'将来負担比率（分子）の構造'!K$42</f>
        <v>243</v>
      </c>
      <c r="I65" s="137"/>
      <c r="J65" s="137"/>
      <c r="K65" s="137">
        <f>'将来負担比率（分子）の構造'!L$42</f>
        <v>197</v>
      </c>
      <c r="L65" s="137"/>
      <c r="M65" s="137"/>
      <c r="N65" s="137">
        <f>'将来負担比率（分子）の構造'!M$42</f>
        <v>150</v>
      </c>
      <c r="O65" s="137"/>
      <c r="P65" s="137"/>
    </row>
    <row r="66" spans="1:16" x14ac:dyDescent="0.15">
      <c r="A66" s="137" t="s">
        <v>25</v>
      </c>
      <c r="B66" s="137">
        <f>'将来負担比率（分子）の構造'!I$41</f>
        <v>10318</v>
      </c>
      <c r="C66" s="137"/>
      <c r="D66" s="137"/>
      <c r="E66" s="137">
        <f>'将来負担比率（分子）の構造'!J$41</f>
        <v>10604</v>
      </c>
      <c r="F66" s="137"/>
      <c r="G66" s="137"/>
      <c r="H66" s="137">
        <f>'将来負担比率（分子）の構造'!K$41</f>
        <v>10611</v>
      </c>
      <c r="I66" s="137"/>
      <c r="J66" s="137"/>
      <c r="K66" s="137">
        <f>'将来負担比率（分子）の構造'!L$41</f>
        <v>10487</v>
      </c>
      <c r="L66" s="137"/>
      <c r="M66" s="137"/>
      <c r="N66" s="137">
        <f>'将来負担比率（分子）の構造'!M$41</f>
        <v>10203</v>
      </c>
      <c r="O66" s="137"/>
      <c r="P66" s="137"/>
    </row>
    <row r="67" spans="1:16" x14ac:dyDescent="0.15">
      <c r="A67" s="137" t="s">
        <v>64</v>
      </c>
      <c r="B67" s="137" t="e">
        <f>NA()</f>
        <v>#N/A</v>
      </c>
      <c r="C67" s="137">
        <f>IF(ISNUMBER('将来負担比率（分子）の構造'!I$53), IF('将来負担比率（分子）の構造'!I$53 &lt; 0, 0, '将来負担比率（分子）の構造'!I$53), NA())</f>
        <v>4906</v>
      </c>
      <c r="D67" s="137" t="e">
        <f>NA()</f>
        <v>#N/A</v>
      </c>
      <c r="E67" s="137" t="e">
        <f>NA()</f>
        <v>#N/A</v>
      </c>
      <c r="F67" s="137">
        <f>IF(ISNUMBER('将来負担比率（分子）の構造'!J$53), IF('将来負担比率（分子）の構造'!J$53 &lt; 0, 0, '将来負担比率（分子）の構造'!J$53), NA())</f>
        <v>4483</v>
      </c>
      <c r="G67" s="137" t="e">
        <f>NA()</f>
        <v>#N/A</v>
      </c>
      <c r="H67" s="137" t="e">
        <f>NA()</f>
        <v>#N/A</v>
      </c>
      <c r="I67" s="137">
        <f>IF(ISNUMBER('将来負担比率（分子）の構造'!K$53), IF('将来負担比率（分子）の構造'!K$53 &lt; 0, 0, '将来負担比率（分子）の構造'!K$53), NA())</f>
        <v>3953</v>
      </c>
      <c r="J67" s="137" t="e">
        <f>NA()</f>
        <v>#N/A</v>
      </c>
      <c r="K67" s="137" t="e">
        <f>NA()</f>
        <v>#N/A</v>
      </c>
      <c r="L67" s="137">
        <f>IF(ISNUMBER('将来負担比率（分子）の構造'!L$53), IF('将来負担比率（分子）の構造'!L$53 &lt; 0, 0, '将来負担比率（分子）の構造'!L$53), NA())</f>
        <v>3161</v>
      </c>
      <c r="M67" s="137" t="e">
        <f>NA()</f>
        <v>#N/A</v>
      </c>
      <c r="N67" s="137" t="e">
        <f>NA()</f>
        <v>#N/A</v>
      </c>
      <c r="O67" s="137">
        <f>IF(ISNUMBER('将来負担比率（分子）の構造'!M$53), IF('将来負担比率（分子）の構造'!M$53 &lt; 0, 0, '将来負担比率（分子）の構造'!M$53), NA())</f>
        <v>2712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1932877</v>
      </c>
      <c r="S5" s="671"/>
      <c r="T5" s="671"/>
      <c r="U5" s="671"/>
      <c r="V5" s="671"/>
      <c r="W5" s="671"/>
      <c r="X5" s="671"/>
      <c r="Y5" s="718"/>
      <c r="Z5" s="731">
        <v>22.8</v>
      </c>
      <c r="AA5" s="731"/>
      <c r="AB5" s="731"/>
      <c r="AC5" s="731"/>
      <c r="AD5" s="732">
        <v>1932877</v>
      </c>
      <c r="AE5" s="732"/>
      <c r="AF5" s="732"/>
      <c r="AG5" s="732"/>
      <c r="AH5" s="732"/>
      <c r="AI5" s="732"/>
      <c r="AJ5" s="732"/>
      <c r="AK5" s="732"/>
      <c r="AL5" s="719">
        <v>36.5</v>
      </c>
      <c r="AM5" s="688"/>
      <c r="AN5" s="688"/>
      <c r="AO5" s="720"/>
      <c r="AP5" s="707" t="s">
        <v>211</v>
      </c>
      <c r="AQ5" s="708"/>
      <c r="AR5" s="708"/>
      <c r="AS5" s="708"/>
      <c r="AT5" s="708"/>
      <c r="AU5" s="708"/>
      <c r="AV5" s="708"/>
      <c r="AW5" s="708"/>
      <c r="AX5" s="708"/>
      <c r="AY5" s="708"/>
      <c r="AZ5" s="708"/>
      <c r="BA5" s="708"/>
      <c r="BB5" s="708"/>
      <c r="BC5" s="708"/>
      <c r="BD5" s="708"/>
      <c r="BE5" s="708"/>
      <c r="BF5" s="709"/>
      <c r="BG5" s="620">
        <v>1926823</v>
      </c>
      <c r="BH5" s="621"/>
      <c r="BI5" s="621"/>
      <c r="BJ5" s="621"/>
      <c r="BK5" s="621"/>
      <c r="BL5" s="621"/>
      <c r="BM5" s="621"/>
      <c r="BN5" s="622"/>
      <c r="BO5" s="673">
        <v>99.7</v>
      </c>
      <c r="BP5" s="673"/>
      <c r="BQ5" s="673"/>
      <c r="BR5" s="673"/>
      <c r="BS5" s="674">
        <v>21888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119134</v>
      </c>
      <c r="S6" s="621"/>
      <c r="T6" s="621"/>
      <c r="U6" s="621"/>
      <c r="V6" s="621"/>
      <c r="W6" s="621"/>
      <c r="X6" s="621"/>
      <c r="Y6" s="622"/>
      <c r="Z6" s="673">
        <v>1.4</v>
      </c>
      <c r="AA6" s="673"/>
      <c r="AB6" s="673"/>
      <c r="AC6" s="673"/>
      <c r="AD6" s="674">
        <v>119134</v>
      </c>
      <c r="AE6" s="674"/>
      <c r="AF6" s="674"/>
      <c r="AG6" s="674"/>
      <c r="AH6" s="674"/>
      <c r="AI6" s="674"/>
      <c r="AJ6" s="674"/>
      <c r="AK6" s="674"/>
      <c r="AL6" s="643">
        <v>2.2000000000000002</v>
      </c>
      <c r="AM6" s="675"/>
      <c r="AN6" s="675"/>
      <c r="AO6" s="676"/>
      <c r="AP6" s="617" t="s">
        <v>216</v>
      </c>
      <c r="AQ6" s="618"/>
      <c r="AR6" s="618"/>
      <c r="AS6" s="618"/>
      <c r="AT6" s="618"/>
      <c r="AU6" s="618"/>
      <c r="AV6" s="618"/>
      <c r="AW6" s="618"/>
      <c r="AX6" s="618"/>
      <c r="AY6" s="618"/>
      <c r="AZ6" s="618"/>
      <c r="BA6" s="618"/>
      <c r="BB6" s="618"/>
      <c r="BC6" s="618"/>
      <c r="BD6" s="618"/>
      <c r="BE6" s="618"/>
      <c r="BF6" s="619"/>
      <c r="BG6" s="620">
        <v>1926823</v>
      </c>
      <c r="BH6" s="621"/>
      <c r="BI6" s="621"/>
      <c r="BJ6" s="621"/>
      <c r="BK6" s="621"/>
      <c r="BL6" s="621"/>
      <c r="BM6" s="621"/>
      <c r="BN6" s="622"/>
      <c r="BO6" s="673">
        <v>99.7</v>
      </c>
      <c r="BP6" s="673"/>
      <c r="BQ6" s="673"/>
      <c r="BR6" s="673"/>
      <c r="BS6" s="674">
        <v>21888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98024</v>
      </c>
      <c r="CS6" s="621"/>
      <c r="CT6" s="621"/>
      <c r="CU6" s="621"/>
      <c r="CV6" s="621"/>
      <c r="CW6" s="621"/>
      <c r="CX6" s="621"/>
      <c r="CY6" s="622"/>
      <c r="CZ6" s="673">
        <v>1.2</v>
      </c>
      <c r="DA6" s="673"/>
      <c r="DB6" s="673"/>
      <c r="DC6" s="673"/>
      <c r="DD6" s="626" t="s">
        <v>218</v>
      </c>
      <c r="DE6" s="621"/>
      <c r="DF6" s="621"/>
      <c r="DG6" s="621"/>
      <c r="DH6" s="621"/>
      <c r="DI6" s="621"/>
      <c r="DJ6" s="621"/>
      <c r="DK6" s="621"/>
      <c r="DL6" s="621"/>
      <c r="DM6" s="621"/>
      <c r="DN6" s="621"/>
      <c r="DO6" s="621"/>
      <c r="DP6" s="622"/>
      <c r="DQ6" s="626">
        <v>98024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1473</v>
      </c>
      <c r="S7" s="621"/>
      <c r="T7" s="621"/>
      <c r="U7" s="621"/>
      <c r="V7" s="621"/>
      <c r="W7" s="621"/>
      <c r="X7" s="621"/>
      <c r="Y7" s="622"/>
      <c r="Z7" s="673">
        <v>0</v>
      </c>
      <c r="AA7" s="673"/>
      <c r="AB7" s="673"/>
      <c r="AC7" s="673"/>
      <c r="AD7" s="674">
        <v>1473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714387</v>
      </c>
      <c r="BH7" s="621"/>
      <c r="BI7" s="621"/>
      <c r="BJ7" s="621"/>
      <c r="BK7" s="621"/>
      <c r="BL7" s="621"/>
      <c r="BM7" s="621"/>
      <c r="BN7" s="622"/>
      <c r="BO7" s="673">
        <v>37</v>
      </c>
      <c r="BP7" s="673"/>
      <c r="BQ7" s="673"/>
      <c r="BR7" s="673"/>
      <c r="BS7" s="674">
        <v>21888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1814050</v>
      </c>
      <c r="CS7" s="621"/>
      <c r="CT7" s="621"/>
      <c r="CU7" s="621"/>
      <c r="CV7" s="621"/>
      <c r="CW7" s="621"/>
      <c r="CX7" s="621"/>
      <c r="CY7" s="622"/>
      <c r="CZ7" s="673">
        <v>22.2</v>
      </c>
      <c r="DA7" s="673"/>
      <c r="DB7" s="673"/>
      <c r="DC7" s="673"/>
      <c r="DD7" s="626">
        <v>192991</v>
      </c>
      <c r="DE7" s="621"/>
      <c r="DF7" s="621"/>
      <c r="DG7" s="621"/>
      <c r="DH7" s="621"/>
      <c r="DI7" s="621"/>
      <c r="DJ7" s="621"/>
      <c r="DK7" s="621"/>
      <c r="DL7" s="621"/>
      <c r="DM7" s="621"/>
      <c r="DN7" s="621"/>
      <c r="DO7" s="621"/>
      <c r="DP7" s="622"/>
      <c r="DQ7" s="626">
        <v>1401391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4708</v>
      </c>
      <c r="S8" s="621"/>
      <c r="T8" s="621"/>
      <c r="U8" s="621"/>
      <c r="V8" s="621"/>
      <c r="W8" s="621"/>
      <c r="X8" s="621"/>
      <c r="Y8" s="622"/>
      <c r="Z8" s="673">
        <v>0.1</v>
      </c>
      <c r="AA8" s="673"/>
      <c r="AB8" s="673"/>
      <c r="AC8" s="673"/>
      <c r="AD8" s="674">
        <v>4708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24945</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1775626</v>
      </c>
      <c r="CS8" s="621"/>
      <c r="CT8" s="621"/>
      <c r="CU8" s="621"/>
      <c r="CV8" s="621"/>
      <c r="CW8" s="621"/>
      <c r="CX8" s="621"/>
      <c r="CY8" s="622"/>
      <c r="CZ8" s="673">
        <v>21.8</v>
      </c>
      <c r="DA8" s="673"/>
      <c r="DB8" s="673"/>
      <c r="DC8" s="673"/>
      <c r="DD8" s="626">
        <v>32354</v>
      </c>
      <c r="DE8" s="621"/>
      <c r="DF8" s="621"/>
      <c r="DG8" s="621"/>
      <c r="DH8" s="621"/>
      <c r="DI8" s="621"/>
      <c r="DJ8" s="621"/>
      <c r="DK8" s="621"/>
      <c r="DL8" s="621"/>
      <c r="DM8" s="621"/>
      <c r="DN8" s="621"/>
      <c r="DO8" s="621"/>
      <c r="DP8" s="622"/>
      <c r="DQ8" s="626">
        <v>1054639</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2718</v>
      </c>
      <c r="S9" s="621"/>
      <c r="T9" s="621"/>
      <c r="U9" s="621"/>
      <c r="V9" s="621"/>
      <c r="W9" s="621"/>
      <c r="X9" s="621"/>
      <c r="Y9" s="622"/>
      <c r="Z9" s="673">
        <v>0</v>
      </c>
      <c r="AA9" s="673"/>
      <c r="AB9" s="673"/>
      <c r="AC9" s="673"/>
      <c r="AD9" s="674">
        <v>2718</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535103</v>
      </c>
      <c r="BH9" s="621"/>
      <c r="BI9" s="621"/>
      <c r="BJ9" s="621"/>
      <c r="BK9" s="621"/>
      <c r="BL9" s="621"/>
      <c r="BM9" s="621"/>
      <c r="BN9" s="622"/>
      <c r="BO9" s="673">
        <v>27.7</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513001</v>
      </c>
      <c r="CS9" s="621"/>
      <c r="CT9" s="621"/>
      <c r="CU9" s="621"/>
      <c r="CV9" s="621"/>
      <c r="CW9" s="621"/>
      <c r="CX9" s="621"/>
      <c r="CY9" s="622"/>
      <c r="CZ9" s="673">
        <v>6.3</v>
      </c>
      <c r="DA9" s="673"/>
      <c r="DB9" s="673"/>
      <c r="DC9" s="673"/>
      <c r="DD9" s="626">
        <v>2932</v>
      </c>
      <c r="DE9" s="621"/>
      <c r="DF9" s="621"/>
      <c r="DG9" s="621"/>
      <c r="DH9" s="621"/>
      <c r="DI9" s="621"/>
      <c r="DJ9" s="621"/>
      <c r="DK9" s="621"/>
      <c r="DL9" s="621"/>
      <c r="DM9" s="621"/>
      <c r="DN9" s="621"/>
      <c r="DO9" s="621"/>
      <c r="DP9" s="622"/>
      <c r="DQ9" s="626">
        <v>504373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252942</v>
      </c>
      <c r="S10" s="621"/>
      <c r="T10" s="621"/>
      <c r="U10" s="621"/>
      <c r="V10" s="621"/>
      <c r="W10" s="621"/>
      <c r="X10" s="621"/>
      <c r="Y10" s="622"/>
      <c r="Z10" s="673">
        <v>3</v>
      </c>
      <c r="AA10" s="673"/>
      <c r="AB10" s="673"/>
      <c r="AC10" s="673"/>
      <c r="AD10" s="674">
        <v>252942</v>
      </c>
      <c r="AE10" s="674"/>
      <c r="AF10" s="674"/>
      <c r="AG10" s="674"/>
      <c r="AH10" s="674"/>
      <c r="AI10" s="674"/>
      <c r="AJ10" s="674"/>
      <c r="AK10" s="674"/>
      <c r="AL10" s="643">
        <v>4.8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40662</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938</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938</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18298</v>
      </c>
      <c r="S11" s="621"/>
      <c r="T11" s="621"/>
      <c r="U11" s="621"/>
      <c r="V11" s="621"/>
      <c r="W11" s="621"/>
      <c r="X11" s="621"/>
      <c r="Y11" s="622"/>
      <c r="Z11" s="673">
        <v>0.2</v>
      </c>
      <c r="AA11" s="673"/>
      <c r="AB11" s="673"/>
      <c r="AC11" s="673"/>
      <c r="AD11" s="674">
        <v>18298</v>
      </c>
      <c r="AE11" s="674"/>
      <c r="AF11" s="674"/>
      <c r="AG11" s="674"/>
      <c r="AH11" s="674"/>
      <c r="AI11" s="674"/>
      <c r="AJ11" s="674"/>
      <c r="AK11" s="674"/>
      <c r="AL11" s="643">
        <v>0.3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113677</v>
      </c>
      <c r="BH11" s="621"/>
      <c r="BI11" s="621"/>
      <c r="BJ11" s="621"/>
      <c r="BK11" s="621"/>
      <c r="BL11" s="621"/>
      <c r="BM11" s="621"/>
      <c r="BN11" s="622"/>
      <c r="BO11" s="673">
        <v>5.9</v>
      </c>
      <c r="BP11" s="673"/>
      <c r="BQ11" s="673"/>
      <c r="BR11" s="673"/>
      <c r="BS11" s="626">
        <v>21888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588013</v>
      </c>
      <c r="CS11" s="621"/>
      <c r="CT11" s="621"/>
      <c r="CU11" s="621"/>
      <c r="CV11" s="621"/>
      <c r="CW11" s="621"/>
      <c r="CX11" s="621"/>
      <c r="CY11" s="622"/>
      <c r="CZ11" s="673">
        <v>7.2</v>
      </c>
      <c r="DA11" s="673"/>
      <c r="DB11" s="673"/>
      <c r="DC11" s="673"/>
      <c r="DD11" s="626">
        <v>138471</v>
      </c>
      <c r="DE11" s="621"/>
      <c r="DF11" s="621"/>
      <c r="DG11" s="621"/>
      <c r="DH11" s="621"/>
      <c r="DI11" s="621"/>
      <c r="DJ11" s="621"/>
      <c r="DK11" s="621"/>
      <c r="DL11" s="621"/>
      <c r="DM11" s="621"/>
      <c r="DN11" s="621"/>
      <c r="DO11" s="621"/>
      <c r="DP11" s="622"/>
      <c r="DQ11" s="626">
        <v>337123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1060335</v>
      </c>
      <c r="BH12" s="621"/>
      <c r="BI12" s="621"/>
      <c r="BJ12" s="621"/>
      <c r="BK12" s="621"/>
      <c r="BL12" s="621"/>
      <c r="BM12" s="621"/>
      <c r="BN12" s="622"/>
      <c r="BO12" s="673">
        <v>54.9</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182685</v>
      </c>
      <c r="CS12" s="621"/>
      <c r="CT12" s="621"/>
      <c r="CU12" s="621"/>
      <c r="CV12" s="621"/>
      <c r="CW12" s="621"/>
      <c r="CX12" s="621"/>
      <c r="CY12" s="622"/>
      <c r="CZ12" s="673">
        <v>2.2000000000000002</v>
      </c>
      <c r="DA12" s="673"/>
      <c r="DB12" s="673"/>
      <c r="DC12" s="673"/>
      <c r="DD12" s="626">
        <v>18666</v>
      </c>
      <c r="DE12" s="621"/>
      <c r="DF12" s="621"/>
      <c r="DG12" s="621"/>
      <c r="DH12" s="621"/>
      <c r="DI12" s="621"/>
      <c r="DJ12" s="621"/>
      <c r="DK12" s="621"/>
      <c r="DL12" s="621"/>
      <c r="DM12" s="621"/>
      <c r="DN12" s="621"/>
      <c r="DO12" s="621"/>
      <c r="DP12" s="622"/>
      <c r="DQ12" s="626">
        <v>170187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27220</v>
      </c>
      <c r="S13" s="621"/>
      <c r="T13" s="621"/>
      <c r="U13" s="621"/>
      <c r="V13" s="621"/>
      <c r="W13" s="621"/>
      <c r="X13" s="621"/>
      <c r="Y13" s="622"/>
      <c r="Z13" s="673">
        <v>0.3</v>
      </c>
      <c r="AA13" s="673"/>
      <c r="AB13" s="673"/>
      <c r="AC13" s="673"/>
      <c r="AD13" s="674">
        <v>27220</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1034646</v>
      </c>
      <c r="BH13" s="621"/>
      <c r="BI13" s="621"/>
      <c r="BJ13" s="621"/>
      <c r="BK13" s="621"/>
      <c r="BL13" s="621"/>
      <c r="BM13" s="621"/>
      <c r="BN13" s="622"/>
      <c r="BO13" s="673">
        <v>53.5</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697275</v>
      </c>
      <c r="CS13" s="621"/>
      <c r="CT13" s="621"/>
      <c r="CU13" s="621"/>
      <c r="CV13" s="621"/>
      <c r="CW13" s="621"/>
      <c r="CX13" s="621"/>
      <c r="CY13" s="622"/>
      <c r="CZ13" s="673">
        <v>8.5</v>
      </c>
      <c r="DA13" s="673"/>
      <c r="DB13" s="673"/>
      <c r="DC13" s="673"/>
      <c r="DD13" s="626">
        <v>492152</v>
      </c>
      <c r="DE13" s="621"/>
      <c r="DF13" s="621"/>
      <c r="DG13" s="621"/>
      <c r="DH13" s="621"/>
      <c r="DI13" s="621"/>
      <c r="DJ13" s="621"/>
      <c r="DK13" s="621"/>
      <c r="DL13" s="621"/>
      <c r="DM13" s="621"/>
      <c r="DN13" s="621"/>
      <c r="DO13" s="621"/>
      <c r="DP13" s="622"/>
      <c r="DQ13" s="626">
        <v>327308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57796</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347615</v>
      </c>
      <c r="CS14" s="621"/>
      <c r="CT14" s="621"/>
      <c r="CU14" s="621"/>
      <c r="CV14" s="621"/>
      <c r="CW14" s="621"/>
      <c r="CX14" s="621"/>
      <c r="CY14" s="622"/>
      <c r="CZ14" s="673">
        <v>4.3</v>
      </c>
      <c r="DA14" s="673"/>
      <c r="DB14" s="673"/>
      <c r="DC14" s="673"/>
      <c r="DD14" s="626">
        <v>42837</v>
      </c>
      <c r="DE14" s="621"/>
      <c r="DF14" s="621"/>
      <c r="DG14" s="621"/>
      <c r="DH14" s="621"/>
      <c r="DI14" s="621"/>
      <c r="DJ14" s="621"/>
      <c r="DK14" s="621"/>
      <c r="DL14" s="621"/>
      <c r="DM14" s="621"/>
      <c r="DN14" s="621"/>
      <c r="DO14" s="621"/>
      <c r="DP14" s="622"/>
      <c r="DQ14" s="626">
        <v>310615</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3807</v>
      </c>
      <c r="S15" s="621"/>
      <c r="T15" s="621"/>
      <c r="U15" s="621"/>
      <c r="V15" s="621"/>
      <c r="W15" s="621"/>
      <c r="X15" s="621"/>
      <c r="Y15" s="622"/>
      <c r="Z15" s="673">
        <v>0</v>
      </c>
      <c r="AA15" s="673"/>
      <c r="AB15" s="673"/>
      <c r="AC15" s="673"/>
      <c r="AD15" s="674">
        <v>3807</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94305</v>
      </c>
      <c r="BH15" s="621"/>
      <c r="BI15" s="621"/>
      <c r="BJ15" s="621"/>
      <c r="BK15" s="621"/>
      <c r="BL15" s="621"/>
      <c r="BM15" s="621"/>
      <c r="BN15" s="622"/>
      <c r="BO15" s="673">
        <v>4.9000000000000004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1050809</v>
      </c>
      <c r="CS15" s="621"/>
      <c r="CT15" s="621"/>
      <c r="CU15" s="621"/>
      <c r="CV15" s="621"/>
      <c r="CW15" s="621"/>
      <c r="CX15" s="621"/>
      <c r="CY15" s="622"/>
      <c r="CZ15" s="673">
        <v>12.9</v>
      </c>
      <c r="DA15" s="673"/>
      <c r="DB15" s="673"/>
      <c r="DC15" s="673"/>
      <c r="DD15" s="626">
        <v>169492</v>
      </c>
      <c r="DE15" s="621"/>
      <c r="DF15" s="621"/>
      <c r="DG15" s="621"/>
      <c r="DH15" s="621"/>
      <c r="DI15" s="621"/>
      <c r="DJ15" s="621"/>
      <c r="DK15" s="621"/>
      <c r="DL15" s="621"/>
      <c r="DM15" s="621"/>
      <c r="DN15" s="621"/>
      <c r="DO15" s="621"/>
      <c r="DP15" s="622"/>
      <c r="DQ15" s="626">
        <v>832093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3158923</v>
      </c>
      <c r="S16" s="621"/>
      <c r="T16" s="621"/>
      <c r="U16" s="621"/>
      <c r="V16" s="621"/>
      <c r="W16" s="621"/>
      <c r="X16" s="621"/>
      <c r="Y16" s="622"/>
      <c r="Z16" s="673">
        <v>37.299999999999997</v>
      </c>
      <c r="AA16" s="673"/>
      <c r="AB16" s="673"/>
      <c r="AC16" s="673"/>
      <c r="AD16" s="674">
        <v>2908139</v>
      </c>
      <c r="AE16" s="674"/>
      <c r="AF16" s="674"/>
      <c r="AG16" s="674"/>
      <c r="AH16" s="674"/>
      <c r="AI16" s="674"/>
      <c r="AJ16" s="674"/>
      <c r="AK16" s="674"/>
      <c r="AL16" s="643">
        <v>54.9</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6758</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4165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2908139</v>
      </c>
      <c r="S17" s="621"/>
      <c r="T17" s="621"/>
      <c r="U17" s="621"/>
      <c r="V17" s="621"/>
      <c r="W17" s="621"/>
      <c r="X17" s="621"/>
      <c r="Y17" s="622"/>
      <c r="Z17" s="673">
        <v>34.4</v>
      </c>
      <c r="AA17" s="673"/>
      <c r="AB17" s="673"/>
      <c r="AC17" s="673"/>
      <c r="AD17" s="674">
        <v>2908139</v>
      </c>
      <c r="AE17" s="674"/>
      <c r="AF17" s="674"/>
      <c r="AG17" s="674"/>
      <c r="AH17" s="674"/>
      <c r="AI17" s="674"/>
      <c r="AJ17" s="674"/>
      <c r="AK17" s="674"/>
      <c r="AL17" s="643">
        <v>54.9</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1088628</v>
      </c>
      <c r="CS17" s="621"/>
      <c r="CT17" s="621"/>
      <c r="CU17" s="621"/>
      <c r="CV17" s="621"/>
      <c r="CW17" s="621"/>
      <c r="CX17" s="621"/>
      <c r="CY17" s="622"/>
      <c r="CZ17" s="673">
        <v>13.3</v>
      </c>
      <c r="DA17" s="673"/>
      <c r="DB17" s="673"/>
      <c r="DC17" s="673"/>
      <c r="DD17" s="626" t="s">
        <v>113</v>
      </c>
      <c r="DE17" s="621"/>
      <c r="DF17" s="621"/>
      <c r="DG17" s="621"/>
      <c r="DH17" s="621"/>
      <c r="DI17" s="621"/>
      <c r="DJ17" s="621"/>
      <c r="DK17" s="621"/>
      <c r="DL17" s="621"/>
      <c r="DM17" s="621"/>
      <c r="DN17" s="621"/>
      <c r="DO17" s="621"/>
      <c r="DP17" s="622"/>
      <c r="DQ17" s="626">
        <v>1080082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250743</v>
      </c>
      <c r="S18" s="621"/>
      <c r="T18" s="621"/>
      <c r="U18" s="621"/>
      <c r="V18" s="621"/>
      <c r="W18" s="621"/>
      <c r="X18" s="621"/>
      <c r="Y18" s="622"/>
      <c r="Z18" s="673">
        <v>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41</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6054</v>
      </c>
      <c r="BH19" s="621"/>
      <c r="BI19" s="621"/>
      <c r="BJ19" s="621"/>
      <c r="BK19" s="621"/>
      <c r="BL19" s="621"/>
      <c r="BM19" s="621"/>
      <c r="BN19" s="622"/>
      <c r="BO19" s="673">
        <v>0.3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5522100</v>
      </c>
      <c r="S20" s="621"/>
      <c r="T20" s="621"/>
      <c r="U20" s="621"/>
      <c r="V20" s="621"/>
      <c r="W20" s="621"/>
      <c r="X20" s="621"/>
      <c r="Y20" s="622"/>
      <c r="Z20" s="673">
        <v>65.2</v>
      </c>
      <c r="AA20" s="673"/>
      <c r="AB20" s="673"/>
      <c r="AC20" s="673"/>
      <c r="AD20" s="674">
        <v>5271316</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6054</v>
      </c>
      <c r="BH20" s="621"/>
      <c r="BI20" s="621"/>
      <c r="BJ20" s="621"/>
      <c r="BK20" s="621"/>
      <c r="BL20" s="621"/>
      <c r="BM20" s="621"/>
      <c r="BN20" s="622"/>
      <c r="BO20" s="673">
        <v>0.3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8163422</v>
      </c>
      <c r="CS20" s="621"/>
      <c r="CT20" s="621"/>
      <c r="CU20" s="621"/>
      <c r="CV20" s="621"/>
      <c r="CW20" s="621"/>
      <c r="CX20" s="621"/>
      <c r="CY20" s="622"/>
      <c r="CZ20" s="673">
        <v>100</v>
      </c>
      <c r="DA20" s="673"/>
      <c r="DB20" s="673"/>
      <c r="DC20" s="673"/>
      <c r="DD20" s="626">
        <v>1089895</v>
      </c>
      <c r="DE20" s="621"/>
      <c r="DF20" s="621"/>
      <c r="DG20" s="621"/>
      <c r="DH20" s="621"/>
      <c r="DI20" s="621"/>
      <c r="DJ20" s="621"/>
      <c r="DK20" s="621"/>
      <c r="DL20" s="621"/>
      <c r="DM20" s="621"/>
      <c r="DN20" s="621"/>
      <c r="DO20" s="621"/>
      <c r="DP20" s="622"/>
      <c r="DQ20" s="626">
        <v>6120938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2554</v>
      </c>
      <c r="S21" s="621"/>
      <c r="T21" s="621"/>
      <c r="U21" s="621"/>
      <c r="V21" s="621"/>
      <c r="W21" s="621"/>
      <c r="X21" s="621"/>
      <c r="Y21" s="622"/>
      <c r="Z21" s="673">
        <v>0</v>
      </c>
      <c r="AA21" s="673"/>
      <c r="AB21" s="673"/>
      <c r="AC21" s="673"/>
      <c r="AD21" s="674">
        <v>2554</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6054</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155642</v>
      </c>
      <c r="S22" s="621"/>
      <c r="T22" s="621"/>
      <c r="U22" s="621"/>
      <c r="V22" s="621"/>
      <c r="W22" s="621"/>
      <c r="X22" s="621"/>
      <c r="Y22" s="622"/>
      <c r="Z22" s="673">
        <v>1.8</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104111</v>
      </c>
      <c r="S23" s="621"/>
      <c r="T23" s="621"/>
      <c r="U23" s="621"/>
      <c r="V23" s="621"/>
      <c r="W23" s="621"/>
      <c r="X23" s="621"/>
      <c r="Y23" s="622"/>
      <c r="Z23" s="673">
        <v>1.2</v>
      </c>
      <c r="AA23" s="673"/>
      <c r="AB23" s="673"/>
      <c r="AC23" s="673"/>
      <c r="AD23" s="674">
        <v>1928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10339</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3447104</v>
      </c>
      <c r="CS24" s="671"/>
      <c r="CT24" s="671"/>
      <c r="CU24" s="671"/>
      <c r="CV24" s="671"/>
      <c r="CW24" s="671"/>
      <c r="CX24" s="671"/>
      <c r="CY24" s="718"/>
      <c r="CZ24" s="722">
        <v>42.2</v>
      </c>
      <c r="DA24" s="723"/>
      <c r="DB24" s="723"/>
      <c r="DC24" s="724"/>
      <c r="DD24" s="717">
        <v>2823919</v>
      </c>
      <c r="DE24" s="671"/>
      <c r="DF24" s="671"/>
      <c r="DG24" s="671"/>
      <c r="DH24" s="671"/>
      <c r="DI24" s="671"/>
      <c r="DJ24" s="671"/>
      <c r="DK24" s="718"/>
      <c r="DL24" s="717">
        <v>2796282</v>
      </c>
      <c r="DM24" s="671"/>
      <c r="DN24" s="671"/>
      <c r="DO24" s="671"/>
      <c r="DP24" s="671"/>
      <c r="DQ24" s="671"/>
      <c r="DR24" s="671"/>
      <c r="DS24" s="671"/>
      <c r="DT24" s="671"/>
      <c r="DU24" s="671"/>
      <c r="DV24" s="718"/>
      <c r="DW24" s="719">
        <v>50.2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457204</v>
      </c>
      <c r="S25" s="621"/>
      <c r="T25" s="621"/>
      <c r="U25" s="621"/>
      <c r="V25" s="621"/>
      <c r="W25" s="621"/>
      <c r="X25" s="621"/>
      <c r="Y25" s="622"/>
      <c r="Z25" s="673">
        <v>5.4</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1481277</v>
      </c>
      <c r="CS25" s="639"/>
      <c r="CT25" s="639"/>
      <c r="CU25" s="639"/>
      <c r="CV25" s="639"/>
      <c r="CW25" s="639"/>
      <c r="CX25" s="639"/>
      <c r="CY25" s="640"/>
      <c r="CZ25" s="623">
        <v>18.100000000000001</v>
      </c>
      <c r="DA25" s="641"/>
      <c r="DB25" s="641"/>
      <c r="DC25" s="642"/>
      <c r="DD25" s="626">
        <v>1436448</v>
      </c>
      <c r="DE25" s="639"/>
      <c r="DF25" s="639"/>
      <c r="DG25" s="639"/>
      <c r="DH25" s="639"/>
      <c r="DI25" s="639"/>
      <c r="DJ25" s="639"/>
      <c r="DK25" s="640"/>
      <c r="DL25" s="626">
        <v>1427177</v>
      </c>
      <c r="DM25" s="639"/>
      <c r="DN25" s="639"/>
      <c r="DO25" s="639"/>
      <c r="DP25" s="639"/>
      <c r="DQ25" s="639"/>
      <c r="DR25" s="639"/>
      <c r="DS25" s="639"/>
      <c r="DT25" s="639"/>
      <c r="DU25" s="639"/>
      <c r="DV25" s="640"/>
      <c r="DW25" s="643">
        <v>25.6</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952466</v>
      </c>
      <c r="CS26" s="621"/>
      <c r="CT26" s="621"/>
      <c r="CU26" s="621"/>
      <c r="CV26" s="621"/>
      <c r="CW26" s="621"/>
      <c r="CX26" s="621"/>
      <c r="CY26" s="622"/>
      <c r="CZ26" s="623">
        <v>11.7</v>
      </c>
      <c r="DA26" s="641"/>
      <c r="DB26" s="641"/>
      <c r="DC26" s="642"/>
      <c r="DD26" s="626">
        <v>914168</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471935</v>
      </c>
      <c r="S27" s="621"/>
      <c r="T27" s="621"/>
      <c r="U27" s="621"/>
      <c r="V27" s="621"/>
      <c r="W27" s="621"/>
      <c r="X27" s="621"/>
      <c r="Y27" s="622"/>
      <c r="Z27" s="673">
        <v>5.6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1932877</v>
      </c>
      <c r="BH27" s="621"/>
      <c r="BI27" s="621"/>
      <c r="BJ27" s="621"/>
      <c r="BK27" s="621"/>
      <c r="BL27" s="621"/>
      <c r="BM27" s="621"/>
      <c r="BN27" s="622"/>
      <c r="BO27" s="673">
        <v>100</v>
      </c>
      <c r="BP27" s="673"/>
      <c r="BQ27" s="673"/>
      <c r="BR27" s="673"/>
      <c r="BS27" s="626">
        <v>21888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877199</v>
      </c>
      <c r="CS27" s="639"/>
      <c r="CT27" s="639"/>
      <c r="CU27" s="639"/>
      <c r="CV27" s="639"/>
      <c r="CW27" s="639"/>
      <c r="CX27" s="639"/>
      <c r="CY27" s="640"/>
      <c r="CZ27" s="623">
        <v>10.7</v>
      </c>
      <c r="DA27" s="641"/>
      <c r="DB27" s="641"/>
      <c r="DC27" s="642"/>
      <c r="DD27" s="626">
        <v>307389</v>
      </c>
      <c r="DE27" s="639"/>
      <c r="DF27" s="639"/>
      <c r="DG27" s="639"/>
      <c r="DH27" s="639"/>
      <c r="DI27" s="639"/>
      <c r="DJ27" s="639"/>
      <c r="DK27" s="640"/>
      <c r="DL27" s="626">
        <v>289023</v>
      </c>
      <c r="DM27" s="639"/>
      <c r="DN27" s="639"/>
      <c r="DO27" s="639"/>
      <c r="DP27" s="639"/>
      <c r="DQ27" s="639"/>
      <c r="DR27" s="639"/>
      <c r="DS27" s="639"/>
      <c r="DT27" s="639"/>
      <c r="DU27" s="639"/>
      <c r="DV27" s="640"/>
      <c r="DW27" s="643">
        <v>5.2</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42792</v>
      </c>
      <c r="S28" s="621"/>
      <c r="T28" s="621"/>
      <c r="U28" s="621"/>
      <c r="V28" s="621"/>
      <c r="W28" s="621"/>
      <c r="X28" s="621"/>
      <c r="Y28" s="622"/>
      <c r="Z28" s="673">
        <v>0.5</v>
      </c>
      <c r="AA28" s="673"/>
      <c r="AB28" s="673"/>
      <c r="AC28" s="673"/>
      <c r="AD28" s="674">
        <v>24241</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1088628</v>
      </c>
      <c r="CS28" s="621"/>
      <c r="CT28" s="621"/>
      <c r="CU28" s="621"/>
      <c r="CV28" s="621"/>
      <c r="CW28" s="621"/>
      <c r="CX28" s="621"/>
      <c r="CY28" s="622"/>
      <c r="CZ28" s="623">
        <v>13.3</v>
      </c>
      <c r="DA28" s="641"/>
      <c r="DB28" s="641"/>
      <c r="DC28" s="642"/>
      <c r="DD28" s="626">
        <v>1080082</v>
      </c>
      <c r="DE28" s="621"/>
      <c r="DF28" s="621"/>
      <c r="DG28" s="621"/>
      <c r="DH28" s="621"/>
      <c r="DI28" s="621"/>
      <c r="DJ28" s="621"/>
      <c r="DK28" s="622"/>
      <c r="DL28" s="626">
        <v>1080082</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26750</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1088628</v>
      </c>
      <c r="CS29" s="639"/>
      <c r="CT29" s="639"/>
      <c r="CU29" s="639"/>
      <c r="CV29" s="639"/>
      <c r="CW29" s="639"/>
      <c r="CX29" s="639"/>
      <c r="CY29" s="640"/>
      <c r="CZ29" s="623">
        <v>13.3</v>
      </c>
      <c r="DA29" s="641"/>
      <c r="DB29" s="641"/>
      <c r="DC29" s="642"/>
      <c r="DD29" s="626">
        <v>1080082</v>
      </c>
      <c r="DE29" s="639"/>
      <c r="DF29" s="639"/>
      <c r="DG29" s="639"/>
      <c r="DH29" s="639"/>
      <c r="DI29" s="639"/>
      <c r="DJ29" s="639"/>
      <c r="DK29" s="640"/>
      <c r="DL29" s="626">
        <v>1080082</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135857</v>
      </c>
      <c r="S30" s="621"/>
      <c r="T30" s="621"/>
      <c r="U30" s="621"/>
      <c r="V30" s="621"/>
      <c r="W30" s="621"/>
      <c r="X30" s="621"/>
      <c r="Y30" s="622"/>
      <c r="Z30" s="673">
        <v>1.6</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96.8</v>
      </c>
      <c r="BN30" s="687"/>
      <c r="BO30" s="687"/>
      <c r="BP30" s="687"/>
      <c r="BQ30" s="689"/>
      <c r="BR30" s="686">
        <v>99.1</v>
      </c>
      <c r="BS30" s="687"/>
      <c r="BT30" s="687"/>
      <c r="BU30" s="687"/>
      <c r="BV30" s="687"/>
      <c r="BW30" s="687"/>
      <c r="BX30" s="688">
        <v>96.1</v>
      </c>
      <c r="BY30" s="687"/>
      <c r="BZ30" s="687"/>
      <c r="CA30" s="687"/>
      <c r="CB30" s="689"/>
      <c r="CD30" s="692"/>
      <c r="CE30" s="693"/>
      <c r="CF30" s="657" t="s">
        <v>294</v>
      </c>
      <c r="CG30" s="654"/>
      <c r="CH30" s="654"/>
      <c r="CI30" s="654"/>
      <c r="CJ30" s="654"/>
      <c r="CK30" s="654"/>
      <c r="CL30" s="654"/>
      <c r="CM30" s="654"/>
      <c r="CN30" s="654"/>
      <c r="CO30" s="654"/>
      <c r="CP30" s="654"/>
      <c r="CQ30" s="655"/>
      <c r="CR30" s="620">
        <v>974643</v>
      </c>
      <c r="CS30" s="621"/>
      <c r="CT30" s="621"/>
      <c r="CU30" s="621"/>
      <c r="CV30" s="621"/>
      <c r="CW30" s="621"/>
      <c r="CX30" s="621"/>
      <c r="CY30" s="622"/>
      <c r="CZ30" s="623">
        <v>11.9</v>
      </c>
      <c r="DA30" s="641"/>
      <c r="DB30" s="641"/>
      <c r="DC30" s="642"/>
      <c r="DD30" s="626">
        <v>966097</v>
      </c>
      <c r="DE30" s="621"/>
      <c r="DF30" s="621"/>
      <c r="DG30" s="621"/>
      <c r="DH30" s="621"/>
      <c r="DI30" s="621"/>
      <c r="DJ30" s="621"/>
      <c r="DK30" s="622"/>
      <c r="DL30" s="626">
        <v>966097</v>
      </c>
      <c r="DM30" s="621"/>
      <c r="DN30" s="621"/>
      <c r="DO30" s="621"/>
      <c r="DP30" s="621"/>
      <c r="DQ30" s="621"/>
      <c r="DR30" s="621"/>
      <c r="DS30" s="621"/>
      <c r="DT30" s="621"/>
      <c r="DU30" s="621"/>
      <c r="DV30" s="622"/>
      <c r="DW30" s="643">
        <v>17.3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493239</v>
      </c>
      <c r="S31" s="621"/>
      <c r="T31" s="621"/>
      <c r="U31" s="621"/>
      <c r="V31" s="621"/>
      <c r="W31" s="621"/>
      <c r="X31" s="621"/>
      <c r="Y31" s="622"/>
      <c r="Z31" s="673">
        <v>5.8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96.5</v>
      </c>
      <c r="BN31" s="685"/>
      <c r="BO31" s="685"/>
      <c r="BP31" s="685"/>
      <c r="BQ31" s="649"/>
      <c r="BR31" s="684">
        <v>98.9</v>
      </c>
      <c r="BS31" s="639"/>
      <c r="BT31" s="639"/>
      <c r="BU31" s="639"/>
      <c r="BV31" s="639"/>
      <c r="BW31" s="639"/>
      <c r="BX31" s="675">
        <v>96.5</v>
      </c>
      <c r="BY31" s="685"/>
      <c r="BZ31" s="685"/>
      <c r="CA31" s="685"/>
      <c r="CB31" s="649"/>
      <c r="CD31" s="692"/>
      <c r="CE31" s="693"/>
      <c r="CF31" s="657" t="s">
        <v>298</v>
      </c>
      <c r="CG31" s="654"/>
      <c r="CH31" s="654"/>
      <c r="CI31" s="654"/>
      <c r="CJ31" s="654"/>
      <c r="CK31" s="654"/>
      <c r="CL31" s="654"/>
      <c r="CM31" s="654"/>
      <c r="CN31" s="654"/>
      <c r="CO31" s="654"/>
      <c r="CP31" s="654"/>
      <c r="CQ31" s="655"/>
      <c r="CR31" s="620">
        <v>113985</v>
      </c>
      <c r="CS31" s="639"/>
      <c r="CT31" s="639"/>
      <c r="CU31" s="639"/>
      <c r="CV31" s="639"/>
      <c r="CW31" s="639"/>
      <c r="CX31" s="639"/>
      <c r="CY31" s="640"/>
      <c r="CZ31" s="623">
        <v>1.4</v>
      </c>
      <c r="DA31" s="641"/>
      <c r="DB31" s="641"/>
      <c r="DC31" s="642"/>
      <c r="DD31" s="626">
        <v>113985</v>
      </c>
      <c r="DE31" s="639"/>
      <c r="DF31" s="639"/>
      <c r="DG31" s="639"/>
      <c r="DH31" s="639"/>
      <c r="DI31" s="639"/>
      <c r="DJ31" s="639"/>
      <c r="DK31" s="640"/>
      <c r="DL31" s="626">
        <v>113985</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352012</v>
      </c>
      <c r="S32" s="621"/>
      <c r="T32" s="621"/>
      <c r="U32" s="621"/>
      <c r="V32" s="621"/>
      <c r="W32" s="621"/>
      <c r="X32" s="621"/>
      <c r="Y32" s="622"/>
      <c r="Z32" s="673">
        <v>4.2</v>
      </c>
      <c r="AA32" s="673"/>
      <c r="AB32" s="673"/>
      <c r="AC32" s="673"/>
      <c r="AD32" s="674">
        <v>318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96.7</v>
      </c>
      <c r="BN32" s="605"/>
      <c r="BO32" s="605"/>
      <c r="BP32" s="605"/>
      <c r="BQ32" s="662"/>
      <c r="BR32" s="683">
        <v>99.2</v>
      </c>
      <c r="BS32" s="605"/>
      <c r="BT32" s="605"/>
      <c r="BU32" s="605"/>
      <c r="BV32" s="605"/>
      <c r="BW32" s="605"/>
      <c r="BX32" s="668">
        <v>95.5</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690300</v>
      </c>
      <c r="S33" s="621"/>
      <c r="T33" s="621"/>
      <c r="U33" s="621"/>
      <c r="V33" s="621"/>
      <c r="W33" s="621"/>
      <c r="X33" s="621"/>
      <c r="Y33" s="622"/>
      <c r="Z33" s="673">
        <v>8.1999999999999993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3619665</v>
      </c>
      <c r="CS33" s="639"/>
      <c r="CT33" s="639"/>
      <c r="CU33" s="639"/>
      <c r="CV33" s="639"/>
      <c r="CW33" s="639"/>
      <c r="CX33" s="639"/>
      <c r="CY33" s="640"/>
      <c r="CZ33" s="623">
        <v>44.3</v>
      </c>
      <c r="DA33" s="641"/>
      <c r="DB33" s="641"/>
      <c r="DC33" s="642"/>
      <c r="DD33" s="626">
        <v>2917050</v>
      </c>
      <c r="DE33" s="639"/>
      <c r="DF33" s="639"/>
      <c r="DG33" s="639"/>
      <c r="DH33" s="639"/>
      <c r="DI33" s="639"/>
      <c r="DJ33" s="639"/>
      <c r="DK33" s="640"/>
      <c r="DL33" s="626">
        <v>2319878</v>
      </c>
      <c r="DM33" s="639"/>
      <c r="DN33" s="639"/>
      <c r="DO33" s="639"/>
      <c r="DP33" s="639"/>
      <c r="DQ33" s="639"/>
      <c r="DR33" s="639"/>
      <c r="DS33" s="639"/>
      <c r="DT33" s="639"/>
      <c r="DU33" s="639"/>
      <c r="DV33" s="640"/>
      <c r="DW33" s="643">
        <v>41.6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1133078</v>
      </c>
      <c r="CS34" s="621"/>
      <c r="CT34" s="621"/>
      <c r="CU34" s="621"/>
      <c r="CV34" s="621"/>
      <c r="CW34" s="621"/>
      <c r="CX34" s="621"/>
      <c r="CY34" s="622"/>
      <c r="CZ34" s="623">
        <v>13.9</v>
      </c>
      <c r="DA34" s="641"/>
      <c r="DB34" s="641"/>
      <c r="DC34" s="642"/>
      <c r="DD34" s="626">
        <v>777276</v>
      </c>
      <c r="DE34" s="621"/>
      <c r="DF34" s="621"/>
      <c r="DG34" s="621"/>
      <c r="DH34" s="621"/>
      <c r="DI34" s="621"/>
      <c r="DJ34" s="621"/>
      <c r="DK34" s="622"/>
      <c r="DL34" s="626">
        <v>743859</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272400</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910670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55034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57434</v>
      </c>
      <c r="CS35" s="639"/>
      <c r="CT35" s="639"/>
      <c r="CU35" s="639"/>
      <c r="CV35" s="639"/>
      <c r="CW35" s="639"/>
      <c r="CX35" s="639"/>
      <c r="CY35" s="640"/>
      <c r="CZ35" s="623">
        <v>0.7</v>
      </c>
      <c r="DA35" s="641"/>
      <c r="DB35" s="641"/>
      <c r="DC35" s="642"/>
      <c r="DD35" s="626">
        <v>38778</v>
      </c>
      <c r="DE35" s="639"/>
      <c r="DF35" s="639"/>
      <c r="DG35" s="639"/>
      <c r="DH35" s="639"/>
      <c r="DI35" s="639"/>
      <c r="DJ35" s="639"/>
      <c r="DK35" s="640"/>
      <c r="DL35" s="626">
        <v>38735</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8464835</v>
      </c>
      <c r="S36" s="661"/>
      <c r="T36" s="661"/>
      <c r="U36" s="661"/>
      <c r="V36" s="661"/>
      <c r="W36" s="661"/>
      <c r="X36" s="661"/>
      <c r="Y36" s="664"/>
      <c r="Z36" s="665">
        <v>100</v>
      </c>
      <c r="AA36" s="665"/>
      <c r="AB36" s="665"/>
      <c r="AC36" s="665"/>
      <c r="AD36" s="666">
        <v>5300357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197898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3729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1197309</v>
      </c>
      <c r="CS36" s="621"/>
      <c r="CT36" s="621"/>
      <c r="CU36" s="621"/>
      <c r="CV36" s="621"/>
      <c r="CW36" s="621"/>
      <c r="CX36" s="621"/>
      <c r="CY36" s="622"/>
      <c r="CZ36" s="623">
        <v>14.7</v>
      </c>
      <c r="DA36" s="641"/>
      <c r="DB36" s="641"/>
      <c r="DC36" s="642"/>
      <c r="DD36" s="626">
        <v>1004061</v>
      </c>
      <c r="DE36" s="621"/>
      <c r="DF36" s="621"/>
      <c r="DG36" s="621"/>
      <c r="DH36" s="621"/>
      <c r="DI36" s="621"/>
      <c r="DJ36" s="621"/>
      <c r="DK36" s="622"/>
      <c r="DL36" s="626">
        <v>807493</v>
      </c>
      <c r="DM36" s="621"/>
      <c r="DN36" s="621"/>
      <c r="DO36" s="621"/>
      <c r="DP36" s="621"/>
      <c r="DQ36" s="621"/>
      <c r="DR36" s="621"/>
      <c r="DS36" s="621"/>
      <c r="DT36" s="621"/>
      <c r="DU36" s="621"/>
      <c r="DV36" s="622"/>
      <c r="DW36" s="643">
        <v>14.5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20600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2332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538371</v>
      </c>
      <c r="CS37" s="639"/>
      <c r="CT37" s="639"/>
      <c r="CU37" s="639"/>
      <c r="CV37" s="639"/>
      <c r="CW37" s="639"/>
      <c r="CX37" s="639"/>
      <c r="CY37" s="640"/>
      <c r="CZ37" s="623">
        <v>6.6</v>
      </c>
      <c r="DA37" s="641"/>
      <c r="DB37" s="641"/>
      <c r="DC37" s="642"/>
      <c r="DD37" s="626">
        <v>538371</v>
      </c>
      <c r="DE37" s="639"/>
      <c r="DF37" s="639"/>
      <c r="DG37" s="639"/>
      <c r="DH37" s="639"/>
      <c r="DI37" s="639"/>
      <c r="DJ37" s="639"/>
      <c r="DK37" s="640"/>
      <c r="DL37" s="626">
        <v>497065</v>
      </c>
      <c r="DM37" s="639"/>
      <c r="DN37" s="639"/>
      <c r="DO37" s="639"/>
      <c r="DP37" s="639"/>
      <c r="DQ37" s="639"/>
      <c r="DR37" s="639"/>
      <c r="DS37" s="639"/>
      <c r="DT37" s="639"/>
      <c r="DU37" s="639"/>
      <c r="DV37" s="640"/>
      <c r="DW37" s="643">
        <v>8.9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13250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3882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878149</v>
      </c>
      <c r="CS38" s="621"/>
      <c r="CT38" s="621"/>
      <c r="CU38" s="621"/>
      <c r="CV38" s="621"/>
      <c r="CW38" s="621"/>
      <c r="CX38" s="621"/>
      <c r="CY38" s="622"/>
      <c r="CZ38" s="623">
        <v>10.8</v>
      </c>
      <c r="DA38" s="641"/>
      <c r="DB38" s="641"/>
      <c r="DC38" s="642"/>
      <c r="DD38" s="626">
        <v>767886</v>
      </c>
      <c r="DE38" s="621"/>
      <c r="DF38" s="621"/>
      <c r="DG38" s="621"/>
      <c r="DH38" s="621"/>
      <c r="DI38" s="621"/>
      <c r="DJ38" s="621"/>
      <c r="DK38" s="622"/>
      <c r="DL38" s="626">
        <v>729791</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11921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353695</v>
      </c>
      <c r="CS39" s="639"/>
      <c r="CT39" s="639"/>
      <c r="CU39" s="639"/>
      <c r="CV39" s="639"/>
      <c r="CW39" s="639"/>
      <c r="CX39" s="639"/>
      <c r="CY39" s="640"/>
      <c r="CZ39" s="623">
        <v>4.3</v>
      </c>
      <c r="DA39" s="641"/>
      <c r="DB39" s="641"/>
      <c r="DC39" s="642"/>
      <c r="DD39" s="626">
        <v>329049</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146542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326</v>
      </c>
      <c r="CS40" s="621"/>
      <c r="CT40" s="621"/>
      <c r="CU40" s="621"/>
      <c r="CV40" s="621"/>
      <c r="CW40" s="621"/>
      <c r="CX40" s="621"/>
      <c r="CY40" s="622"/>
      <c r="CZ40" s="623" t="s">
        <v>326</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520459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347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1096653</v>
      </c>
      <c r="CS42" s="621"/>
      <c r="CT42" s="621"/>
      <c r="CU42" s="621"/>
      <c r="CV42" s="621"/>
      <c r="CW42" s="621"/>
      <c r="CX42" s="621"/>
      <c r="CY42" s="622"/>
      <c r="CZ42" s="623">
        <v>13.4</v>
      </c>
      <c r="DA42" s="624"/>
      <c r="DB42" s="624"/>
      <c r="DC42" s="625"/>
      <c r="DD42" s="626">
        <v>379969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46250</v>
      </c>
      <c r="CS43" s="639"/>
      <c r="CT43" s="639"/>
      <c r="CU43" s="639"/>
      <c r="CV43" s="639"/>
      <c r="CW43" s="639"/>
      <c r="CX43" s="639"/>
      <c r="CY43" s="640"/>
      <c r="CZ43" s="623">
        <v>0.6</v>
      </c>
      <c r="DA43" s="641"/>
      <c r="DB43" s="641"/>
      <c r="DC43" s="642"/>
      <c r="DD43" s="626">
        <v>46250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1089895</v>
      </c>
      <c r="CS44" s="621"/>
      <c r="CT44" s="621"/>
      <c r="CU44" s="621"/>
      <c r="CV44" s="621"/>
      <c r="CW44" s="621"/>
      <c r="CX44" s="621"/>
      <c r="CY44" s="622"/>
      <c r="CZ44" s="623">
        <v>13.4</v>
      </c>
      <c r="DA44" s="624"/>
      <c r="DB44" s="624"/>
      <c r="DC44" s="625"/>
      <c r="DD44" s="626">
        <v>375804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163291</v>
      </c>
      <c r="CS45" s="639"/>
      <c r="CT45" s="639"/>
      <c r="CU45" s="639"/>
      <c r="CV45" s="639"/>
      <c r="CW45" s="639"/>
      <c r="CX45" s="639"/>
      <c r="CY45" s="640"/>
      <c r="CZ45" s="623">
        <v>2</v>
      </c>
      <c r="DA45" s="641"/>
      <c r="DB45" s="641"/>
      <c r="DC45" s="642"/>
      <c r="DD45" s="626">
        <v>31290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898953</v>
      </c>
      <c r="CS46" s="621"/>
      <c r="CT46" s="621"/>
      <c r="CU46" s="621"/>
      <c r="CV46" s="621"/>
      <c r="CW46" s="621"/>
      <c r="CX46" s="621"/>
      <c r="CY46" s="622"/>
      <c r="CZ46" s="623">
        <v>11</v>
      </c>
      <c r="DA46" s="624"/>
      <c r="DB46" s="624"/>
      <c r="DC46" s="625"/>
      <c r="DD46" s="626">
        <v>324099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6758</v>
      </c>
      <c r="CS47" s="639"/>
      <c r="CT47" s="639"/>
      <c r="CU47" s="639"/>
      <c r="CV47" s="639"/>
      <c r="CW47" s="639"/>
      <c r="CX47" s="639"/>
      <c r="CY47" s="640"/>
      <c r="CZ47" s="623">
        <v>0.1</v>
      </c>
      <c r="DA47" s="641"/>
      <c r="DB47" s="641"/>
      <c r="DC47" s="642"/>
      <c r="DD47" s="626">
        <v>4165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8163422</v>
      </c>
      <c r="CS49" s="605"/>
      <c r="CT49" s="605"/>
      <c r="CU49" s="605"/>
      <c r="CV49" s="605"/>
      <c r="CW49" s="605"/>
      <c r="CX49" s="605"/>
      <c r="CY49" s="606"/>
      <c r="CZ49" s="607">
        <v>100</v>
      </c>
      <c r="DA49" s="608"/>
      <c r="DB49" s="608"/>
      <c r="DC49" s="609"/>
      <c r="DD49" s="610">
        <v>6120938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8459</v>
      </c>
      <c r="R7" s="1134"/>
      <c r="S7" s="1134"/>
      <c r="T7" s="1134"/>
      <c r="U7" s="1134"/>
      <c r="V7" s="1134">
        <v>8158</v>
      </c>
      <c r="W7" s="1134"/>
      <c r="X7" s="1134"/>
      <c r="Y7" s="1134"/>
      <c r="Z7" s="1134"/>
      <c r="AA7" s="1134">
        <v>301</v>
      </c>
      <c r="AB7" s="1134"/>
      <c r="AC7" s="1134"/>
      <c r="AD7" s="1134"/>
      <c r="AE7" s="1135"/>
      <c r="AF7" s="1136">
        <v>269</v>
      </c>
      <c r="AG7" s="1137"/>
      <c r="AH7" s="1137"/>
      <c r="AI7" s="1137"/>
      <c r="AJ7" s="1138"/>
      <c r="AK7" s="1120">
        <v>136</v>
      </c>
      <c r="AL7" s="1121"/>
      <c r="AM7" s="1121"/>
      <c r="AN7" s="1121"/>
      <c r="AO7" s="1121"/>
      <c r="AP7" s="1121">
        <v>10130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87</v>
      </c>
      <c r="R8" s="1073"/>
      <c r="S8" s="1073"/>
      <c r="T8" s="1073"/>
      <c r="U8" s="1073"/>
      <c r="V8" s="1073">
        <v>87</v>
      </c>
      <c r="W8" s="1073"/>
      <c r="X8" s="1073"/>
      <c r="Y8" s="1073"/>
      <c r="Z8" s="1073"/>
      <c r="AA8" s="1073">
        <v>0</v>
      </c>
      <c r="AB8" s="1073"/>
      <c r="AC8" s="1073"/>
      <c r="AD8" s="1073"/>
      <c r="AE8" s="1074"/>
      <c r="AF8" s="1048">
        <v>0</v>
      </c>
      <c r="AG8" s="1049"/>
      <c r="AH8" s="1049"/>
      <c r="AI8" s="1049"/>
      <c r="AJ8" s="1050"/>
      <c r="AK8" s="1115">
        <v>70</v>
      </c>
      <c r="AL8" s="1116"/>
      <c r="AM8" s="1116"/>
      <c r="AN8" s="1116"/>
      <c r="AO8" s="1116"/>
      <c r="AP8" s="1116">
        <v>74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8476</v>
      </c>
      <c r="R23" s="1098"/>
      <c r="S23" s="1098"/>
      <c r="T23" s="1098"/>
      <c r="U23" s="1098"/>
      <c r="V23" s="1098">
        <v>8175</v>
      </c>
      <c r="W23" s="1098"/>
      <c r="X23" s="1098"/>
      <c r="Y23" s="1098"/>
      <c r="Z23" s="1098"/>
      <c r="AA23" s="1098">
        <v>301</v>
      </c>
      <c r="AB23" s="1098"/>
      <c r="AC23" s="1098"/>
      <c r="AD23" s="1098"/>
      <c r="AE23" s="1099"/>
      <c r="AF23" s="1100">
        <v>269</v>
      </c>
      <c r="AG23" s="1098"/>
      <c r="AH23" s="1098"/>
      <c r="AI23" s="1098"/>
      <c r="AJ23" s="1101"/>
      <c r="AK23" s="1102"/>
      <c r="AL23" s="1103"/>
      <c r="AM23" s="1103"/>
      <c r="AN23" s="1103"/>
      <c r="AO23" s="1103"/>
      <c r="AP23" s="1098">
        <v>10204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2206</v>
      </c>
      <c r="R28" s="1083"/>
      <c r="S28" s="1083"/>
      <c r="T28" s="1083"/>
      <c r="U28" s="1083"/>
      <c r="V28" s="1083">
        <v>2151</v>
      </c>
      <c r="W28" s="1083"/>
      <c r="X28" s="1083"/>
      <c r="Y28" s="1083"/>
      <c r="Z28" s="1083"/>
      <c r="AA28" s="1083">
        <v>55</v>
      </c>
      <c r="AB28" s="1083"/>
      <c r="AC28" s="1083"/>
      <c r="AD28" s="1083"/>
      <c r="AE28" s="1084"/>
      <c r="AF28" s="1085">
        <v>55</v>
      </c>
      <c r="AG28" s="1083"/>
      <c r="AH28" s="1083"/>
      <c r="AI28" s="1083"/>
      <c r="AJ28" s="1086"/>
      <c r="AK28" s="1087">
        <v>127</v>
      </c>
      <c r="AL28" s="1075"/>
      <c r="AM28" s="1075"/>
      <c r="AN28" s="1075"/>
      <c r="AO28" s="1075"/>
      <c r="AP28" s="1075" t="s">
        <v>545</v>
      </c>
      <c r="AQ28" s="1075"/>
      <c r="AR28" s="1075"/>
      <c r="AS28" s="1075"/>
      <c r="AT28" s="1075"/>
      <c r="AU28" s="1075" t="s">
        <v>546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99</v>
      </c>
      <c r="R29" s="1073"/>
      <c r="S29" s="1073"/>
      <c r="T29" s="1073"/>
      <c r="U29" s="1073"/>
      <c r="V29" s="1073">
        <v>90</v>
      </c>
      <c r="W29" s="1073"/>
      <c r="X29" s="1073"/>
      <c r="Y29" s="1073"/>
      <c r="Z29" s="1073"/>
      <c r="AA29" s="1073">
        <v>9</v>
      </c>
      <c r="AB29" s="1073"/>
      <c r="AC29" s="1073"/>
      <c r="AD29" s="1073"/>
      <c r="AE29" s="1074"/>
      <c r="AF29" s="1048">
        <v>9</v>
      </c>
      <c r="AG29" s="1049"/>
      <c r="AH29" s="1049"/>
      <c r="AI29" s="1049"/>
      <c r="AJ29" s="1050"/>
      <c r="AK29" s="1009">
        <v>12</v>
      </c>
      <c r="AL29" s="1000"/>
      <c r="AM29" s="1000"/>
      <c r="AN29" s="1000"/>
      <c r="AO29" s="1000"/>
      <c r="AP29" s="1000">
        <v>5</v>
      </c>
      <c r="AQ29" s="1000"/>
      <c r="AR29" s="1000"/>
      <c r="AS29" s="1000"/>
      <c r="AT29" s="1000"/>
      <c r="AU29" s="1000">
        <v>1</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1580</v>
      </c>
      <c r="R30" s="1073"/>
      <c r="S30" s="1073"/>
      <c r="T30" s="1073"/>
      <c r="U30" s="1073"/>
      <c r="V30" s="1073">
        <v>1531</v>
      </c>
      <c r="W30" s="1073"/>
      <c r="X30" s="1073"/>
      <c r="Y30" s="1073"/>
      <c r="Z30" s="1073"/>
      <c r="AA30" s="1073">
        <v>49</v>
      </c>
      <c r="AB30" s="1073"/>
      <c r="AC30" s="1073"/>
      <c r="AD30" s="1073"/>
      <c r="AE30" s="1074"/>
      <c r="AF30" s="1048">
        <v>49</v>
      </c>
      <c r="AG30" s="1049"/>
      <c r="AH30" s="1049"/>
      <c r="AI30" s="1049"/>
      <c r="AJ30" s="1050"/>
      <c r="AK30" s="1009">
        <v>202</v>
      </c>
      <c r="AL30" s="1000"/>
      <c r="AM30" s="1000"/>
      <c r="AN30" s="1000"/>
      <c r="AO30" s="1000"/>
      <c r="AP30" s="1000" t="s">
        <v>546</v>
      </c>
      <c r="AQ30" s="1000"/>
      <c r="AR30" s="1000"/>
      <c r="AS30" s="1000"/>
      <c r="AT30" s="1000"/>
      <c r="AU30" s="1000" t="s">
        <v>546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191</v>
      </c>
      <c r="R31" s="1073"/>
      <c r="S31" s="1073"/>
      <c r="T31" s="1073"/>
      <c r="U31" s="1073"/>
      <c r="V31" s="1073">
        <v>186</v>
      </c>
      <c r="W31" s="1073"/>
      <c r="X31" s="1073"/>
      <c r="Y31" s="1073"/>
      <c r="Z31" s="1073"/>
      <c r="AA31" s="1073">
        <v>5</v>
      </c>
      <c r="AB31" s="1073"/>
      <c r="AC31" s="1073"/>
      <c r="AD31" s="1073"/>
      <c r="AE31" s="1074"/>
      <c r="AF31" s="1048">
        <v>5</v>
      </c>
      <c r="AG31" s="1049"/>
      <c r="AH31" s="1049"/>
      <c r="AI31" s="1049"/>
      <c r="AJ31" s="1050"/>
      <c r="AK31" s="1009">
        <v>69</v>
      </c>
      <c r="AL31" s="1000"/>
      <c r="AM31" s="1000"/>
      <c r="AN31" s="1000"/>
      <c r="AO31" s="1000"/>
      <c r="AP31" s="1000" t="s">
        <v>546</v>
      </c>
      <c r="AQ31" s="1000"/>
      <c r="AR31" s="1000"/>
      <c r="AS31" s="1000"/>
      <c r="AT31" s="1000"/>
      <c r="AU31" s="1000" t="s">
        <v>546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194</v>
      </c>
      <c r="R32" s="1073"/>
      <c r="S32" s="1073"/>
      <c r="T32" s="1073"/>
      <c r="U32" s="1073"/>
      <c r="V32" s="1073">
        <v>177</v>
      </c>
      <c r="W32" s="1073"/>
      <c r="X32" s="1073"/>
      <c r="Y32" s="1073"/>
      <c r="Z32" s="1073"/>
      <c r="AA32" s="1073">
        <v>17</v>
      </c>
      <c r="AB32" s="1073"/>
      <c r="AC32" s="1073"/>
      <c r="AD32" s="1073"/>
      <c r="AE32" s="1074"/>
      <c r="AF32" s="1048">
        <v>97</v>
      </c>
      <c r="AG32" s="1049"/>
      <c r="AH32" s="1049"/>
      <c r="AI32" s="1049"/>
      <c r="AJ32" s="1050"/>
      <c r="AK32" s="1009">
        <v>20</v>
      </c>
      <c r="AL32" s="1000"/>
      <c r="AM32" s="1000"/>
      <c r="AN32" s="1000"/>
      <c r="AO32" s="1000"/>
      <c r="AP32" s="1000">
        <v>831</v>
      </c>
      <c r="AQ32" s="1000"/>
      <c r="AR32" s="1000"/>
      <c r="AS32" s="1000"/>
      <c r="AT32" s="1000"/>
      <c r="AU32" s="1000">
        <v>102</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72</v>
      </c>
      <c r="R33" s="1073"/>
      <c r="S33" s="1073"/>
      <c r="T33" s="1073"/>
      <c r="U33" s="1073"/>
      <c r="V33" s="1073">
        <v>68</v>
      </c>
      <c r="W33" s="1073"/>
      <c r="X33" s="1073"/>
      <c r="Y33" s="1073"/>
      <c r="Z33" s="1073"/>
      <c r="AA33" s="1073">
        <v>4</v>
      </c>
      <c r="AB33" s="1073"/>
      <c r="AC33" s="1073"/>
      <c r="AD33" s="1073"/>
      <c r="AE33" s="1074"/>
      <c r="AF33" s="1048">
        <v>4</v>
      </c>
      <c r="AG33" s="1049"/>
      <c r="AH33" s="1049"/>
      <c r="AI33" s="1049"/>
      <c r="AJ33" s="1050"/>
      <c r="AK33" s="1009">
        <v>13</v>
      </c>
      <c r="AL33" s="1000"/>
      <c r="AM33" s="1000"/>
      <c r="AN33" s="1000"/>
      <c r="AO33" s="1000"/>
      <c r="AP33" s="1000">
        <v>183</v>
      </c>
      <c r="AQ33" s="1000"/>
      <c r="AR33" s="1000"/>
      <c r="AS33" s="1000"/>
      <c r="AT33" s="1000"/>
      <c r="AU33" s="1000">
        <v>102</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499</v>
      </c>
      <c r="R34" s="1073"/>
      <c r="S34" s="1073"/>
      <c r="T34" s="1073"/>
      <c r="U34" s="1073"/>
      <c r="V34" s="1073">
        <v>489</v>
      </c>
      <c r="W34" s="1073"/>
      <c r="X34" s="1073"/>
      <c r="Y34" s="1073"/>
      <c r="Z34" s="1073"/>
      <c r="AA34" s="1073">
        <v>11</v>
      </c>
      <c r="AB34" s="1073"/>
      <c r="AC34" s="1073"/>
      <c r="AD34" s="1073"/>
      <c r="AE34" s="1074"/>
      <c r="AF34" s="1048">
        <v>11</v>
      </c>
      <c r="AG34" s="1049"/>
      <c r="AH34" s="1049"/>
      <c r="AI34" s="1049"/>
      <c r="AJ34" s="1050"/>
      <c r="AK34" s="1009">
        <v>213</v>
      </c>
      <c r="AL34" s="1000"/>
      <c r="AM34" s="1000"/>
      <c r="AN34" s="1000"/>
      <c r="AO34" s="1000"/>
      <c r="AP34" s="1000">
        <v>2903</v>
      </c>
      <c r="AQ34" s="1000"/>
      <c r="AR34" s="1000"/>
      <c r="AS34" s="1000"/>
      <c r="AT34" s="1000"/>
      <c r="AU34" s="1000">
        <v>2645</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229</v>
      </c>
      <c r="AG63" s="988"/>
      <c r="AH63" s="988"/>
      <c r="AI63" s="988"/>
      <c r="AJ63" s="1059"/>
      <c r="AK63" s="1060"/>
      <c r="AL63" s="992"/>
      <c r="AM63" s="992"/>
      <c r="AN63" s="992"/>
      <c r="AO63" s="992"/>
      <c r="AP63" s="988">
        <v>3922</v>
      </c>
      <c r="AQ63" s="988"/>
      <c r="AR63" s="988"/>
      <c r="AS63" s="988"/>
      <c r="AT63" s="988"/>
      <c r="AU63" s="988">
        <v>2850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696</v>
      </c>
      <c r="R68" s="1011"/>
      <c r="S68" s="1011"/>
      <c r="T68" s="1011"/>
      <c r="U68" s="1011"/>
      <c r="V68" s="1011">
        <v>666</v>
      </c>
      <c r="W68" s="1011"/>
      <c r="X68" s="1011"/>
      <c r="Y68" s="1011"/>
      <c r="Z68" s="1011"/>
      <c r="AA68" s="1011">
        <v>30</v>
      </c>
      <c r="AB68" s="1011"/>
      <c r="AC68" s="1011"/>
      <c r="AD68" s="1011"/>
      <c r="AE68" s="1011"/>
      <c r="AF68" s="1011">
        <v>30</v>
      </c>
      <c r="AG68" s="1011"/>
      <c r="AH68" s="1011"/>
      <c r="AI68" s="1011"/>
      <c r="AJ68" s="1011"/>
      <c r="AK68" s="1011" t="s">
        <v>546</v>
      </c>
      <c r="AL68" s="1011"/>
      <c r="AM68" s="1011"/>
      <c r="AN68" s="1011"/>
      <c r="AO68" s="1011"/>
      <c r="AP68" s="1011">
        <v>430</v>
      </c>
      <c r="AQ68" s="1011"/>
      <c r="AR68" s="1011"/>
      <c r="AS68" s="1011"/>
      <c r="AT68" s="1011"/>
      <c r="AU68" s="1011">
        <v>109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1535</v>
      </c>
      <c r="R69" s="1000"/>
      <c r="S69" s="1000"/>
      <c r="T69" s="1000"/>
      <c r="U69" s="1000"/>
      <c r="V69" s="1000">
        <v>1498</v>
      </c>
      <c r="W69" s="1000"/>
      <c r="X69" s="1000"/>
      <c r="Y69" s="1000"/>
      <c r="Z69" s="1000"/>
      <c r="AA69" s="1000">
        <v>37</v>
      </c>
      <c r="AB69" s="1000"/>
      <c r="AC69" s="1000"/>
      <c r="AD69" s="1000"/>
      <c r="AE69" s="1000"/>
      <c r="AF69" s="1000">
        <v>37</v>
      </c>
      <c r="AG69" s="1000"/>
      <c r="AH69" s="1000"/>
      <c r="AI69" s="1000"/>
      <c r="AJ69" s="1000"/>
      <c r="AK69" s="1000">
        <v>41</v>
      </c>
      <c r="AL69" s="1000"/>
      <c r="AM69" s="1000"/>
      <c r="AN69" s="1000"/>
      <c r="AO69" s="1000"/>
      <c r="AP69" s="1000">
        <v>690</v>
      </c>
      <c r="AQ69" s="1000"/>
      <c r="AR69" s="1000"/>
      <c r="AS69" s="1000"/>
      <c r="AT69" s="1000"/>
      <c r="AU69" s="1000">
        <v>169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54</v>
      </c>
      <c r="R70" s="1000"/>
      <c r="S70" s="1000"/>
      <c r="T70" s="1000"/>
      <c r="U70" s="1000"/>
      <c r="V70" s="1000">
        <v>47</v>
      </c>
      <c r="W70" s="1000"/>
      <c r="X70" s="1000"/>
      <c r="Y70" s="1000"/>
      <c r="Z70" s="1000"/>
      <c r="AA70" s="1000">
        <v>7</v>
      </c>
      <c r="AB70" s="1000"/>
      <c r="AC70" s="1000"/>
      <c r="AD70" s="1000"/>
      <c r="AE70" s="1000"/>
      <c r="AF70" s="1000">
        <v>428</v>
      </c>
      <c r="AG70" s="1000"/>
      <c r="AH70" s="1000"/>
      <c r="AI70" s="1000"/>
      <c r="AJ70" s="1000"/>
      <c r="AK70" s="1000">
        <v>47</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100</v>
      </c>
      <c r="R71" s="1000"/>
      <c r="S71" s="1000"/>
      <c r="T71" s="1000"/>
      <c r="U71" s="1000"/>
      <c r="V71" s="1000">
        <v>89</v>
      </c>
      <c r="W71" s="1000"/>
      <c r="X71" s="1000"/>
      <c r="Y71" s="1000"/>
      <c r="Z71" s="1000"/>
      <c r="AA71" s="1000">
        <v>10</v>
      </c>
      <c r="AB71" s="1000"/>
      <c r="AC71" s="1000"/>
      <c r="AD71" s="1000"/>
      <c r="AE71" s="1000"/>
      <c r="AF71" s="1000">
        <v>10</v>
      </c>
      <c r="AG71" s="1000"/>
      <c r="AH71" s="1000"/>
      <c r="AI71" s="1000"/>
      <c r="AJ71" s="1000"/>
      <c r="AK71" s="1000">
        <v>1</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227448</v>
      </c>
      <c r="R72" s="1000"/>
      <c r="S72" s="1000"/>
      <c r="T72" s="1000"/>
      <c r="U72" s="1000"/>
      <c r="V72" s="1000">
        <v>221433</v>
      </c>
      <c r="W72" s="1000"/>
      <c r="X72" s="1000"/>
      <c r="Y72" s="1000"/>
      <c r="Z72" s="1000"/>
      <c r="AA72" s="1000">
        <v>6016</v>
      </c>
      <c r="AB72" s="1000"/>
      <c r="AC72" s="1000"/>
      <c r="AD72" s="1000"/>
      <c r="AE72" s="1000"/>
      <c r="AF72" s="1000">
        <v>6016</v>
      </c>
      <c r="AG72" s="1000"/>
      <c r="AH72" s="1000"/>
      <c r="AI72" s="1000"/>
      <c r="AJ72" s="1000"/>
      <c r="AK72" s="1000">
        <v>1477</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7053</v>
      </c>
      <c r="R73" s="1000"/>
      <c r="S73" s="1000"/>
      <c r="T73" s="1000"/>
      <c r="U73" s="1000"/>
      <c r="V73" s="1000">
        <v>6489</v>
      </c>
      <c r="W73" s="1000"/>
      <c r="X73" s="1000"/>
      <c r="Y73" s="1000"/>
      <c r="Z73" s="1000"/>
      <c r="AA73" s="1000">
        <v>565</v>
      </c>
      <c r="AB73" s="1000"/>
      <c r="AC73" s="1000"/>
      <c r="AD73" s="1000"/>
      <c r="AE73" s="1000"/>
      <c r="AF73" s="1000">
        <v>565</v>
      </c>
      <c r="AG73" s="1000"/>
      <c r="AH73" s="1000"/>
      <c r="AI73" s="1000"/>
      <c r="AJ73" s="1000"/>
      <c r="AK73" s="1000">
        <v>305</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165</v>
      </c>
      <c r="R74" s="1000"/>
      <c r="S74" s="1000"/>
      <c r="T74" s="1000"/>
      <c r="U74" s="1000"/>
      <c r="V74" s="1000">
        <v>127</v>
      </c>
      <c r="W74" s="1000"/>
      <c r="X74" s="1000"/>
      <c r="Y74" s="1000"/>
      <c r="Z74" s="1000"/>
      <c r="AA74" s="1000">
        <v>38</v>
      </c>
      <c r="AB74" s="1000"/>
      <c r="AC74" s="1000"/>
      <c r="AD74" s="1000"/>
      <c r="AE74" s="1000"/>
      <c r="AF74" s="1000">
        <v>38</v>
      </c>
      <c r="AG74" s="1000"/>
      <c r="AH74" s="1000"/>
      <c r="AI74" s="1000"/>
      <c r="AJ74" s="1000"/>
      <c r="AK74" s="1000">
        <v>13</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1</v>
      </c>
      <c r="R75" s="1008"/>
      <c r="S75" s="1008"/>
      <c r="T75" s="1008"/>
      <c r="U75" s="1009"/>
      <c r="V75" s="1010">
        <v>1</v>
      </c>
      <c r="W75" s="1008"/>
      <c r="X75" s="1008"/>
      <c r="Y75" s="1008"/>
      <c r="Z75" s="1009"/>
      <c r="AA75" s="1010">
        <v>0</v>
      </c>
      <c r="AB75" s="1008"/>
      <c r="AC75" s="1008"/>
      <c r="AD75" s="1008"/>
      <c r="AE75" s="1009"/>
      <c r="AF75" s="1010">
        <v>0</v>
      </c>
      <c r="AG75" s="1008"/>
      <c r="AH75" s="1008"/>
      <c r="AI75" s="1008"/>
      <c r="AJ75" s="1009"/>
      <c r="AK75" s="1010" t="s">
        <v>546</v>
      </c>
      <c r="AL75" s="1008"/>
      <c r="AM75" s="1008"/>
      <c r="AN75" s="1008"/>
      <c r="AO75" s="1009"/>
      <c r="AP75" s="1010" t="s">
        <v>546</v>
      </c>
      <c r="AQ75" s="1008"/>
      <c r="AR75" s="1008"/>
      <c r="AS75" s="1008"/>
      <c r="AT75" s="1009"/>
      <c r="AU75" s="1010" t="s">
        <v>546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7124</v>
      </c>
      <c r="AG88" s="988"/>
      <c r="AH88" s="988"/>
      <c r="AI88" s="988"/>
      <c r="AJ88" s="988"/>
      <c r="AK88" s="992"/>
      <c r="AL88" s="992"/>
      <c r="AM88" s="992"/>
      <c r="AN88" s="992"/>
      <c r="AO88" s="992"/>
      <c r="AP88" s="988">
        <v>1120</v>
      </c>
      <c r="AQ88" s="988"/>
      <c r="AR88" s="988"/>
      <c r="AS88" s="988"/>
      <c r="AT88" s="988"/>
      <c r="AU88" s="988">
        <v>278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1161653</v>
      </c>
      <c r="AB110" s="916"/>
      <c r="AC110" s="916"/>
      <c r="AD110" s="916"/>
      <c r="AE110" s="917"/>
      <c r="AF110" s="918">
        <v>1089145</v>
      </c>
      <c r="AG110" s="916"/>
      <c r="AH110" s="916"/>
      <c r="AI110" s="916"/>
      <c r="AJ110" s="917"/>
      <c r="AK110" s="918">
        <v>1088628</v>
      </c>
      <c r="AL110" s="916"/>
      <c r="AM110" s="916"/>
      <c r="AN110" s="916"/>
      <c r="AO110" s="917"/>
      <c r="AP110" s="919">
        <v>23.1</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10610980</v>
      </c>
      <c r="BR110" s="863"/>
      <c r="BS110" s="863"/>
      <c r="BT110" s="863"/>
      <c r="BU110" s="863"/>
      <c r="BV110" s="863">
        <v>10487492</v>
      </c>
      <c r="BW110" s="863"/>
      <c r="BX110" s="863"/>
      <c r="BY110" s="863"/>
      <c r="BZ110" s="863"/>
      <c r="CA110" s="863">
        <v>10203149</v>
      </c>
      <c r="CB110" s="863"/>
      <c r="CC110" s="863"/>
      <c r="CD110" s="863"/>
      <c r="CE110" s="863"/>
      <c r="CF110" s="887">
        <v>216.8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243202</v>
      </c>
      <c r="BR111" s="835"/>
      <c r="BS111" s="835"/>
      <c r="BT111" s="835"/>
      <c r="BU111" s="835"/>
      <c r="BV111" s="835">
        <v>196961</v>
      </c>
      <c r="BW111" s="835"/>
      <c r="BX111" s="835"/>
      <c r="BY111" s="835"/>
      <c r="BZ111" s="835"/>
      <c r="CA111" s="835">
        <v>149551</v>
      </c>
      <c r="CB111" s="835"/>
      <c r="CC111" s="835"/>
      <c r="CD111" s="835"/>
      <c r="CE111" s="835"/>
      <c r="CF111" s="896">
        <v>3.2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2933288</v>
      </c>
      <c r="BR112" s="835"/>
      <c r="BS112" s="835"/>
      <c r="BT112" s="835"/>
      <c r="BU112" s="835"/>
      <c r="BV112" s="835">
        <v>2831345</v>
      </c>
      <c r="BW112" s="835"/>
      <c r="BX112" s="835"/>
      <c r="BY112" s="835"/>
      <c r="BZ112" s="835"/>
      <c r="CA112" s="835">
        <v>2849803</v>
      </c>
      <c r="CB112" s="835"/>
      <c r="CC112" s="835"/>
      <c r="CD112" s="835"/>
      <c r="CE112" s="835"/>
      <c r="CF112" s="896">
        <v>60.6</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163399</v>
      </c>
      <c r="AB113" s="944"/>
      <c r="AC113" s="944"/>
      <c r="AD113" s="944"/>
      <c r="AE113" s="945"/>
      <c r="AF113" s="946">
        <v>178159</v>
      </c>
      <c r="AG113" s="944"/>
      <c r="AH113" s="944"/>
      <c r="AI113" s="944"/>
      <c r="AJ113" s="945"/>
      <c r="AK113" s="946">
        <v>187853</v>
      </c>
      <c r="AL113" s="944"/>
      <c r="AM113" s="944"/>
      <c r="AN113" s="944"/>
      <c r="AO113" s="945"/>
      <c r="AP113" s="947">
        <v>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361964</v>
      </c>
      <c r="BR113" s="835"/>
      <c r="BS113" s="835"/>
      <c r="BT113" s="835"/>
      <c r="BU113" s="835"/>
      <c r="BV113" s="835">
        <v>325342</v>
      </c>
      <c r="BW113" s="835"/>
      <c r="BX113" s="835"/>
      <c r="BY113" s="835"/>
      <c r="BZ113" s="835"/>
      <c r="CA113" s="835">
        <v>277387</v>
      </c>
      <c r="CB113" s="835"/>
      <c r="CC113" s="835"/>
      <c r="CD113" s="835"/>
      <c r="CE113" s="835"/>
      <c r="CF113" s="896">
        <v>5.9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243202</v>
      </c>
      <c r="DH113" s="798"/>
      <c r="DI113" s="798"/>
      <c r="DJ113" s="798"/>
      <c r="DK113" s="799"/>
      <c r="DL113" s="800">
        <v>196961</v>
      </c>
      <c r="DM113" s="798"/>
      <c r="DN113" s="798"/>
      <c r="DO113" s="798"/>
      <c r="DP113" s="799"/>
      <c r="DQ113" s="800">
        <v>149551</v>
      </c>
      <c r="DR113" s="798"/>
      <c r="DS113" s="798"/>
      <c r="DT113" s="798"/>
      <c r="DU113" s="799"/>
      <c r="DV113" s="845">
        <v>3.2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44721</v>
      </c>
      <c r="AB114" s="798"/>
      <c r="AC114" s="798"/>
      <c r="AD114" s="798"/>
      <c r="AE114" s="799"/>
      <c r="AF114" s="800">
        <v>51731</v>
      </c>
      <c r="AG114" s="798"/>
      <c r="AH114" s="798"/>
      <c r="AI114" s="798"/>
      <c r="AJ114" s="799"/>
      <c r="AK114" s="800">
        <v>38921</v>
      </c>
      <c r="AL114" s="798"/>
      <c r="AM114" s="798"/>
      <c r="AN114" s="798"/>
      <c r="AO114" s="799"/>
      <c r="AP114" s="845">
        <v>0.8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2434213</v>
      </c>
      <c r="BR114" s="835"/>
      <c r="BS114" s="835"/>
      <c r="BT114" s="835"/>
      <c r="BU114" s="835"/>
      <c r="BV114" s="835">
        <v>2321374</v>
      </c>
      <c r="BW114" s="835"/>
      <c r="BX114" s="835"/>
      <c r="BY114" s="835"/>
      <c r="BZ114" s="835"/>
      <c r="CA114" s="835">
        <v>2279053</v>
      </c>
      <c r="CB114" s="835"/>
      <c r="CC114" s="835"/>
      <c r="CD114" s="835"/>
      <c r="CE114" s="835"/>
      <c r="CF114" s="896">
        <v>48.4</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52394</v>
      </c>
      <c r="AB115" s="944"/>
      <c r="AC115" s="944"/>
      <c r="AD115" s="944"/>
      <c r="AE115" s="945"/>
      <c r="AF115" s="946">
        <v>52394</v>
      </c>
      <c r="AG115" s="944"/>
      <c r="AH115" s="944"/>
      <c r="AI115" s="944"/>
      <c r="AJ115" s="945"/>
      <c r="AK115" s="946">
        <v>52394</v>
      </c>
      <c r="AL115" s="944"/>
      <c r="AM115" s="944"/>
      <c r="AN115" s="944"/>
      <c r="AO115" s="945"/>
      <c r="AP115" s="947">
        <v>1.1000000000000001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7810</v>
      </c>
      <c r="BR115" s="835"/>
      <c r="BS115" s="835"/>
      <c r="BT115" s="835"/>
      <c r="BU115" s="835"/>
      <c r="BV115" s="835">
        <v>9471</v>
      </c>
      <c r="BW115" s="835"/>
      <c r="BX115" s="835"/>
      <c r="BY115" s="835"/>
      <c r="BZ115" s="835"/>
      <c r="CA115" s="835" t="s">
        <v>113</v>
      </c>
      <c r="CB115" s="835"/>
      <c r="CC115" s="835"/>
      <c r="CD115" s="835"/>
      <c r="CE115" s="835"/>
      <c r="CF115" s="896" t="s">
        <v>113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1422167</v>
      </c>
      <c r="AB117" s="930"/>
      <c r="AC117" s="930"/>
      <c r="AD117" s="930"/>
      <c r="AE117" s="931"/>
      <c r="AF117" s="932">
        <v>1371429</v>
      </c>
      <c r="AG117" s="930"/>
      <c r="AH117" s="930"/>
      <c r="AI117" s="930"/>
      <c r="AJ117" s="931"/>
      <c r="AK117" s="932">
        <v>1367796</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16591457</v>
      </c>
      <c r="BR119" s="866"/>
      <c r="BS119" s="866"/>
      <c r="BT119" s="866"/>
      <c r="BU119" s="866"/>
      <c r="BV119" s="866">
        <v>16171985</v>
      </c>
      <c r="BW119" s="866"/>
      <c r="BX119" s="866"/>
      <c r="BY119" s="866"/>
      <c r="BZ119" s="866"/>
      <c r="CA119" s="866">
        <v>15758943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3571012</v>
      </c>
      <c r="BR120" s="863"/>
      <c r="BS120" s="863"/>
      <c r="BT120" s="863"/>
      <c r="BU120" s="863"/>
      <c r="BV120" s="863">
        <v>3987988</v>
      </c>
      <c r="BW120" s="863"/>
      <c r="BX120" s="863"/>
      <c r="BY120" s="863"/>
      <c r="BZ120" s="863"/>
      <c r="CA120" s="863">
        <v>4200629</v>
      </c>
      <c r="CB120" s="863"/>
      <c r="CC120" s="863"/>
      <c r="CD120" s="863"/>
      <c r="CE120" s="863"/>
      <c r="CF120" s="887">
        <v>89.3</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2766354</v>
      </c>
      <c r="DH120" s="863"/>
      <c r="DI120" s="863"/>
      <c r="DJ120" s="863"/>
      <c r="DK120" s="863"/>
      <c r="DL120" s="863">
        <v>2638704</v>
      </c>
      <c r="DM120" s="863"/>
      <c r="DN120" s="863"/>
      <c r="DO120" s="863"/>
      <c r="DP120" s="863"/>
      <c r="DQ120" s="863">
        <v>2644611</v>
      </c>
      <c r="DR120" s="863"/>
      <c r="DS120" s="863"/>
      <c r="DT120" s="863"/>
      <c r="DU120" s="863"/>
      <c r="DV120" s="864">
        <v>56.2</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52394</v>
      </c>
      <c r="AB121" s="798"/>
      <c r="AC121" s="798"/>
      <c r="AD121" s="798"/>
      <c r="AE121" s="799"/>
      <c r="AF121" s="800">
        <v>52394</v>
      </c>
      <c r="AG121" s="798"/>
      <c r="AH121" s="798"/>
      <c r="AI121" s="798"/>
      <c r="AJ121" s="799"/>
      <c r="AK121" s="800">
        <v>52394</v>
      </c>
      <c r="AL121" s="798"/>
      <c r="AM121" s="798"/>
      <c r="AN121" s="798"/>
      <c r="AO121" s="799"/>
      <c r="AP121" s="845">
        <v>1.1000000000000001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95431</v>
      </c>
      <c r="BR121" s="835"/>
      <c r="BS121" s="835"/>
      <c r="BT121" s="835"/>
      <c r="BU121" s="835"/>
      <c r="BV121" s="835">
        <v>57991</v>
      </c>
      <c r="BW121" s="835"/>
      <c r="BX121" s="835"/>
      <c r="BY121" s="835"/>
      <c r="BZ121" s="835"/>
      <c r="CA121" s="835">
        <v>39349</v>
      </c>
      <c r="CB121" s="835"/>
      <c r="CC121" s="835"/>
      <c r="CD121" s="835"/>
      <c r="CE121" s="835"/>
      <c r="CF121" s="896">
        <v>0.8</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79443</v>
      </c>
      <c r="DH121" s="835"/>
      <c r="DI121" s="835"/>
      <c r="DJ121" s="835"/>
      <c r="DK121" s="835"/>
      <c r="DL121" s="835">
        <v>87796</v>
      </c>
      <c r="DM121" s="835"/>
      <c r="DN121" s="835"/>
      <c r="DO121" s="835"/>
      <c r="DP121" s="835"/>
      <c r="DQ121" s="835">
        <v>102441</v>
      </c>
      <c r="DR121" s="835"/>
      <c r="DS121" s="835"/>
      <c r="DT121" s="835"/>
      <c r="DU121" s="835"/>
      <c r="DV121" s="812">
        <v>2.2000000000000002</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8972086</v>
      </c>
      <c r="BR122" s="866"/>
      <c r="BS122" s="866"/>
      <c r="BT122" s="866"/>
      <c r="BU122" s="866"/>
      <c r="BV122" s="866">
        <v>8965265</v>
      </c>
      <c r="BW122" s="866"/>
      <c r="BX122" s="866"/>
      <c r="BY122" s="866"/>
      <c r="BZ122" s="866"/>
      <c r="CA122" s="866">
        <v>8807073</v>
      </c>
      <c r="CB122" s="866"/>
      <c r="CC122" s="866"/>
      <c r="CD122" s="866"/>
      <c r="CE122" s="866"/>
      <c r="CF122" s="867">
        <v>187.2</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86053</v>
      </c>
      <c r="DH122" s="835"/>
      <c r="DI122" s="835"/>
      <c r="DJ122" s="835"/>
      <c r="DK122" s="835"/>
      <c r="DL122" s="835">
        <v>103846</v>
      </c>
      <c r="DM122" s="835"/>
      <c r="DN122" s="835"/>
      <c r="DO122" s="835"/>
      <c r="DP122" s="835"/>
      <c r="DQ122" s="835">
        <v>102200</v>
      </c>
      <c r="DR122" s="835"/>
      <c r="DS122" s="835"/>
      <c r="DT122" s="835"/>
      <c r="DU122" s="835"/>
      <c r="DV122" s="812">
        <v>2.2000000000000002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12638529</v>
      </c>
      <c r="BR123" s="854"/>
      <c r="BS123" s="854"/>
      <c r="BT123" s="854"/>
      <c r="BU123" s="854"/>
      <c r="BV123" s="854">
        <v>13011244</v>
      </c>
      <c r="BW123" s="854"/>
      <c r="BX123" s="854"/>
      <c r="BY123" s="854"/>
      <c r="BZ123" s="854"/>
      <c r="CA123" s="854">
        <v>13047051</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1438</v>
      </c>
      <c r="DH123" s="798"/>
      <c r="DI123" s="798"/>
      <c r="DJ123" s="798"/>
      <c r="DK123" s="799"/>
      <c r="DL123" s="800">
        <v>999</v>
      </c>
      <c r="DM123" s="798"/>
      <c r="DN123" s="798"/>
      <c r="DO123" s="798"/>
      <c r="DP123" s="799"/>
      <c r="DQ123" s="800">
        <v>551</v>
      </c>
      <c r="DR123" s="798"/>
      <c r="DS123" s="798"/>
      <c r="DT123" s="798"/>
      <c r="DU123" s="799"/>
      <c r="DV123" s="845">
        <v>0</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84.6</v>
      </c>
      <c r="BR124" s="852"/>
      <c r="BS124" s="852"/>
      <c r="BT124" s="852"/>
      <c r="BU124" s="852"/>
      <c r="BV124" s="852">
        <v>65.5</v>
      </c>
      <c r="BW124" s="852"/>
      <c r="BX124" s="852"/>
      <c r="BY124" s="852"/>
      <c r="BZ124" s="852"/>
      <c r="CA124" s="852">
        <v>57.6</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10496</v>
      </c>
      <c r="AB128" s="819"/>
      <c r="AC128" s="819"/>
      <c r="AD128" s="819"/>
      <c r="AE128" s="820"/>
      <c r="AF128" s="821">
        <v>2760</v>
      </c>
      <c r="AG128" s="819"/>
      <c r="AH128" s="819"/>
      <c r="AI128" s="819"/>
      <c r="AJ128" s="820"/>
      <c r="AK128" s="821">
        <v>8546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14.68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7810</v>
      </c>
      <c r="DH128" s="809"/>
      <c r="DI128" s="809"/>
      <c r="DJ128" s="809"/>
      <c r="DK128" s="809"/>
      <c r="DL128" s="809">
        <v>9471</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5471037</v>
      </c>
      <c r="AB129" s="798"/>
      <c r="AC129" s="798"/>
      <c r="AD129" s="798"/>
      <c r="AE129" s="799"/>
      <c r="AF129" s="800">
        <v>5640553</v>
      </c>
      <c r="AG129" s="798"/>
      <c r="AH129" s="798"/>
      <c r="AI129" s="798"/>
      <c r="AJ129" s="799"/>
      <c r="AK129" s="800">
        <v>5535334</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19.68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801991</v>
      </c>
      <c r="AB130" s="798"/>
      <c r="AC130" s="798"/>
      <c r="AD130" s="798"/>
      <c r="AE130" s="799"/>
      <c r="AF130" s="800">
        <v>819222</v>
      </c>
      <c r="AG130" s="798"/>
      <c r="AH130" s="798"/>
      <c r="AI130" s="798"/>
      <c r="AJ130" s="799"/>
      <c r="AK130" s="800">
        <v>829704</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11.9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4669046</v>
      </c>
      <c r="AB131" s="781"/>
      <c r="AC131" s="781"/>
      <c r="AD131" s="781"/>
      <c r="AE131" s="782"/>
      <c r="AF131" s="783">
        <v>4821331</v>
      </c>
      <c r="AG131" s="781"/>
      <c r="AH131" s="781"/>
      <c r="AI131" s="781"/>
      <c r="AJ131" s="782"/>
      <c r="AK131" s="783">
        <v>4705630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57.6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13.05791376</v>
      </c>
      <c r="AB132" s="761"/>
      <c r="AC132" s="761"/>
      <c r="AD132" s="761"/>
      <c r="AE132" s="762"/>
      <c r="AF132" s="763">
        <v>11.396168400000001</v>
      </c>
      <c r="AG132" s="761"/>
      <c r="AH132" s="761"/>
      <c r="AI132" s="761"/>
      <c r="AJ132" s="762"/>
      <c r="AK132" s="763">
        <v>11.253455969999999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12.8</v>
      </c>
      <c r="AB133" s="740"/>
      <c r="AC133" s="740"/>
      <c r="AD133" s="740"/>
      <c r="AE133" s="741"/>
      <c r="AF133" s="739">
        <v>12.4</v>
      </c>
      <c r="AG133" s="740"/>
      <c r="AH133" s="740"/>
      <c r="AI133" s="740"/>
      <c r="AJ133" s="741"/>
      <c r="AK133" s="739">
        <v>11.9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1481277</v>
      </c>
      <c r="L9" s="266">
        <v>101862</v>
      </c>
      <c r="M9" s="267">
        <v>85150</v>
      </c>
      <c r="N9" s="268">
        <v>19.600000000000001</v>
      </c>
    </row>
    <row r="10" spans="1:16" x14ac:dyDescent="0.15">
      <c r="A10" s="250"/>
      <c r="B10" s="246"/>
      <c r="C10" s="246"/>
      <c r="D10" s="246"/>
      <c r="E10" s="246"/>
      <c r="F10" s="246"/>
      <c r="G10" s="1166" t="s">
        <v>478</v>
      </c>
      <c r="H10" s="1167"/>
      <c r="I10" s="1167"/>
      <c r="J10" s="1168"/>
      <c r="K10" s="269">
        <v>108254</v>
      </c>
      <c r="L10" s="270">
        <v>7444</v>
      </c>
      <c r="M10" s="271">
        <v>9032</v>
      </c>
      <c r="N10" s="272">
        <v>-17.600000000000001</v>
      </c>
    </row>
    <row r="11" spans="1:16" ht="13.5" customHeight="1" x14ac:dyDescent="0.15">
      <c r="A11" s="250"/>
      <c r="B11" s="246"/>
      <c r="C11" s="246"/>
      <c r="D11" s="246"/>
      <c r="E11" s="246"/>
      <c r="F11" s="246"/>
      <c r="G11" s="1166" t="s">
        <v>479</v>
      </c>
      <c r="H11" s="1167"/>
      <c r="I11" s="1167"/>
      <c r="J11" s="1168"/>
      <c r="K11" s="269">
        <v>278615</v>
      </c>
      <c r="L11" s="270">
        <v>19159</v>
      </c>
      <c r="M11" s="271">
        <v>13711</v>
      </c>
      <c r="N11" s="272">
        <v>39.700000000000003</v>
      </c>
    </row>
    <row r="12" spans="1:16" ht="13.5" customHeight="1" x14ac:dyDescent="0.15">
      <c r="A12" s="250"/>
      <c r="B12" s="246"/>
      <c r="C12" s="246"/>
      <c r="D12" s="246"/>
      <c r="E12" s="246"/>
      <c r="F12" s="246"/>
      <c r="G12" s="1166" t="s">
        <v>480</v>
      </c>
      <c r="H12" s="1167"/>
      <c r="I12" s="1167"/>
      <c r="J12" s="1168"/>
      <c r="K12" s="269">
        <v>40</v>
      </c>
      <c r="L12" s="270">
        <v>3</v>
      </c>
      <c r="M12" s="271">
        <v>641</v>
      </c>
      <c r="N12" s="272">
        <v>-99.5</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65531</v>
      </c>
      <c r="L14" s="270">
        <v>4506</v>
      </c>
      <c r="M14" s="271">
        <v>4184</v>
      </c>
      <c r="N14" s="272">
        <v>7.7</v>
      </c>
    </row>
    <row r="15" spans="1:16" ht="13.5" customHeight="1" x14ac:dyDescent="0.15">
      <c r="A15" s="250"/>
      <c r="B15" s="246"/>
      <c r="C15" s="246"/>
      <c r="D15" s="246"/>
      <c r="E15" s="246"/>
      <c r="F15" s="246"/>
      <c r="G15" s="1166" t="s">
        <v>484</v>
      </c>
      <c r="H15" s="1167"/>
      <c r="I15" s="1167"/>
      <c r="J15" s="1168"/>
      <c r="K15" s="269">
        <v>46250</v>
      </c>
      <c r="L15" s="270">
        <v>3180</v>
      </c>
      <c r="M15" s="271">
        <v>2000</v>
      </c>
      <c r="N15" s="272">
        <v>59</v>
      </c>
    </row>
    <row r="16" spans="1:16" x14ac:dyDescent="0.15">
      <c r="A16" s="250"/>
      <c r="B16" s="246"/>
      <c r="C16" s="246"/>
      <c r="D16" s="246"/>
      <c r="E16" s="246"/>
      <c r="F16" s="246"/>
      <c r="G16" s="1169" t="s">
        <v>485</v>
      </c>
      <c r="H16" s="1170"/>
      <c r="I16" s="1170"/>
      <c r="J16" s="1171"/>
      <c r="K16" s="270">
        <v>-150067</v>
      </c>
      <c r="L16" s="270">
        <v>-10320</v>
      </c>
      <c r="M16" s="271">
        <v>-8546</v>
      </c>
      <c r="N16" s="272">
        <v>20.8</v>
      </c>
    </row>
    <row r="17" spans="1:16" x14ac:dyDescent="0.15">
      <c r="A17" s="250"/>
      <c r="B17" s="246"/>
      <c r="C17" s="246"/>
      <c r="D17" s="246"/>
      <c r="E17" s="246"/>
      <c r="F17" s="246"/>
      <c r="G17" s="1169" t="s">
        <v>172</v>
      </c>
      <c r="H17" s="1170"/>
      <c r="I17" s="1170"/>
      <c r="J17" s="1171"/>
      <c r="K17" s="270">
        <v>1829900</v>
      </c>
      <c r="L17" s="270">
        <v>125836</v>
      </c>
      <c r="M17" s="271">
        <v>106172</v>
      </c>
      <c r="N17" s="272">
        <v>18.5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11.62</v>
      </c>
      <c r="L21" s="283">
        <v>10.19</v>
      </c>
      <c r="M21" s="284">
        <v>1.43</v>
      </c>
      <c r="N21" s="251"/>
      <c r="O21" s="285"/>
      <c r="P21" s="281"/>
    </row>
    <row r="22" spans="1:16" s="286" customFormat="1" x14ac:dyDescent="0.15">
      <c r="A22" s="281"/>
      <c r="B22" s="251"/>
      <c r="C22" s="251"/>
      <c r="D22" s="251"/>
      <c r="E22" s="251"/>
      <c r="F22" s="251"/>
      <c r="G22" s="1163" t="s">
        <v>491</v>
      </c>
      <c r="H22" s="1164"/>
      <c r="I22" s="1164"/>
      <c r="J22" s="1165"/>
      <c r="K22" s="287">
        <v>99.5</v>
      </c>
      <c r="L22" s="288">
        <v>96.4</v>
      </c>
      <c r="M22" s="289">
        <v>3.1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1088628</v>
      </c>
      <c r="L32" s="296">
        <v>74861</v>
      </c>
      <c r="M32" s="297">
        <v>58921</v>
      </c>
      <c r="N32" s="298">
        <v>27.1</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1</v>
      </c>
      <c r="N34" s="298" t="s">
        <v>482</v>
      </c>
    </row>
    <row r="35" spans="1:16" ht="27" customHeight="1" x14ac:dyDescent="0.15">
      <c r="A35" s="250"/>
      <c r="B35" s="246"/>
      <c r="C35" s="246"/>
      <c r="D35" s="246"/>
      <c r="E35" s="246"/>
      <c r="F35" s="246"/>
      <c r="G35" s="1154" t="s">
        <v>498</v>
      </c>
      <c r="H35" s="1155"/>
      <c r="I35" s="1155"/>
      <c r="J35" s="1156"/>
      <c r="K35" s="296">
        <v>187853</v>
      </c>
      <c r="L35" s="296">
        <v>12918</v>
      </c>
      <c r="M35" s="297">
        <v>21946</v>
      </c>
      <c r="N35" s="298">
        <v>-41.1</v>
      </c>
    </row>
    <row r="36" spans="1:16" ht="27" customHeight="1" x14ac:dyDescent="0.15">
      <c r="A36" s="250"/>
      <c r="B36" s="246"/>
      <c r="C36" s="246"/>
      <c r="D36" s="246"/>
      <c r="E36" s="246"/>
      <c r="F36" s="246"/>
      <c r="G36" s="1154" t="s">
        <v>499</v>
      </c>
      <c r="H36" s="1155"/>
      <c r="I36" s="1155"/>
      <c r="J36" s="1156"/>
      <c r="K36" s="296">
        <v>38921</v>
      </c>
      <c r="L36" s="296">
        <v>2676</v>
      </c>
      <c r="M36" s="297">
        <v>3467</v>
      </c>
      <c r="N36" s="298">
        <v>-22.8</v>
      </c>
    </row>
    <row r="37" spans="1:16" ht="13.5" customHeight="1" x14ac:dyDescent="0.15">
      <c r="A37" s="250"/>
      <c r="B37" s="246"/>
      <c r="C37" s="246"/>
      <c r="D37" s="246"/>
      <c r="E37" s="246"/>
      <c r="F37" s="246"/>
      <c r="G37" s="1154" t="s">
        <v>500</v>
      </c>
      <c r="H37" s="1155"/>
      <c r="I37" s="1155"/>
      <c r="J37" s="1156"/>
      <c r="K37" s="296">
        <v>52394</v>
      </c>
      <c r="L37" s="296">
        <v>3603</v>
      </c>
      <c r="M37" s="297">
        <v>1242</v>
      </c>
      <c r="N37" s="298">
        <v>190.1</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v>-8546</v>
      </c>
      <c r="L39" s="302">
        <v>-588</v>
      </c>
      <c r="M39" s="303">
        <v>-1780</v>
      </c>
      <c r="N39" s="304">
        <v>-67</v>
      </c>
      <c r="O39" s="295"/>
    </row>
    <row r="40" spans="1:16" ht="27" customHeight="1" x14ac:dyDescent="0.15">
      <c r="A40" s="250"/>
      <c r="B40" s="246"/>
      <c r="C40" s="246"/>
      <c r="D40" s="246"/>
      <c r="E40" s="246"/>
      <c r="F40" s="246"/>
      <c r="G40" s="1154" t="s">
        <v>503</v>
      </c>
      <c r="H40" s="1155"/>
      <c r="I40" s="1155"/>
      <c r="J40" s="1156"/>
      <c r="K40" s="302">
        <v>-829704</v>
      </c>
      <c r="L40" s="302">
        <v>-57056</v>
      </c>
      <c r="M40" s="303">
        <v>-57269</v>
      </c>
      <c r="N40" s="304">
        <v>-0.4</v>
      </c>
      <c r="O40" s="295"/>
    </row>
    <row r="41" spans="1:16" x14ac:dyDescent="0.15">
      <c r="A41" s="250"/>
      <c r="B41" s="246"/>
      <c r="C41" s="246"/>
      <c r="D41" s="246"/>
      <c r="E41" s="246"/>
      <c r="F41" s="246"/>
      <c r="G41" s="1160" t="s">
        <v>283</v>
      </c>
      <c r="H41" s="1161"/>
      <c r="I41" s="1161"/>
      <c r="J41" s="1162"/>
      <c r="K41" s="296">
        <v>529546</v>
      </c>
      <c r="L41" s="302">
        <v>36415</v>
      </c>
      <c r="M41" s="303">
        <v>26530</v>
      </c>
      <c r="N41" s="304">
        <v>37.299999999999997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838759</v>
      </c>
      <c r="J51" s="322">
        <v>53110</v>
      </c>
      <c r="K51" s="323">
        <v>-30.1</v>
      </c>
      <c r="L51" s="324">
        <v>69806</v>
      </c>
      <c r="M51" s="325">
        <v>13.4</v>
      </c>
      <c r="N51" s="326">
        <v>-43.5</v>
      </c>
    </row>
    <row r="52" spans="1:14" x14ac:dyDescent="0.15">
      <c r="A52" s="250"/>
      <c r="B52" s="246"/>
      <c r="C52" s="246"/>
      <c r="D52" s="246"/>
      <c r="E52" s="246"/>
      <c r="F52" s="246"/>
      <c r="G52" s="327"/>
      <c r="H52" s="328" t="s">
        <v>514</v>
      </c>
      <c r="I52" s="329">
        <v>504157</v>
      </c>
      <c r="J52" s="330">
        <v>31923</v>
      </c>
      <c r="K52" s="331">
        <v>-15.1</v>
      </c>
      <c r="L52" s="332">
        <v>32823</v>
      </c>
      <c r="M52" s="333">
        <v>1</v>
      </c>
      <c r="N52" s="334">
        <v>-16.100000000000001</v>
      </c>
    </row>
    <row r="53" spans="1:14" x14ac:dyDescent="0.15">
      <c r="A53" s="250"/>
      <c r="B53" s="246"/>
      <c r="C53" s="246"/>
      <c r="D53" s="246"/>
      <c r="E53" s="246"/>
      <c r="F53" s="246"/>
      <c r="G53" s="312" t="s">
        <v>515</v>
      </c>
      <c r="H53" s="313"/>
      <c r="I53" s="321">
        <v>1495904</v>
      </c>
      <c r="J53" s="322">
        <v>95959</v>
      </c>
      <c r="K53" s="323">
        <v>80.7</v>
      </c>
      <c r="L53" s="324">
        <v>74444</v>
      </c>
      <c r="M53" s="325">
        <v>6.6</v>
      </c>
      <c r="N53" s="326">
        <v>74.099999999999994</v>
      </c>
    </row>
    <row r="54" spans="1:14" x14ac:dyDescent="0.15">
      <c r="A54" s="250"/>
      <c r="B54" s="246"/>
      <c r="C54" s="246"/>
      <c r="D54" s="246"/>
      <c r="E54" s="246"/>
      <c r="F54" s="246"/>
      <c r="G54" s="327"/>
      <c r="H54" s="328" t="s">
        <v>514</v>
      </c>
      <c r="I54" s="329">
        <v>490751</v>
      </c>
      <c r="J54" s="330">
        <v>31481</v>
      </c>
      <c r="K54" s="331">
        <v>-1.4</v>
      </c>
      <c r="L54" s="332">
        <v>34175</v>
      </c>
      <c r="M54" s="333">
        <v>4.0999999999999996</v>
      </c>
      <c r="N54" s="334">
        <v>-5.5</v>
      </c>
    </row>
    <row r="55" spans="1:14" x14ac:dyDescent="0.15">
      <c r="A55" s="250"/>
      <c r="B55" s="246"/>
      <c r="C55" s="246"/>
      <c r="D55" s="246"/>
      <c r="E55" s="246"/>
      <c r="F55" s="246"/>
      <c r="G55" s="312" t="s">
        <v>516</v>
      </c>
      <c r="H55" s="313"/>
      <c r="I55" s="321">
        <v>1524005</v>
      </c>
      <c r="J55" s="322">
        <v>99915</v>
      </c>
      <c r="K55" s="323">
        <v>4.0999999999999996</v>
      </c>
      <c r="L55" s="324">
        <v>85205</v>
      </c>
      <c r="M55" s="325">
        <v>14.5</v>
      </c>
      <c r="N55" s="326">
        <v>-10.4</v>
      </c>
    </row>
    <row r="56" spans="1:14" x14ac:dyDescent="0.15">
      <c r="A56" s="250"/>
      <c r="B56" s="246"/>
      <c r="C56" s="246"/>
      <c r="D56" s="246"/>
      <c r="E56" s="246"/>
      <c r="F56" s="246"/>
      <c r="G56" s="327"/>
      <c r="H56" s="328" t="s">
        <v>514</v>
      </c>
      <c r="I56" s="329">
        <v>850470</v>
      </c>
      <c r="J56" s="330">
        <v>55758</v>
      </c>
      <c r="K56" s="331">
        <v>77.099999999999994</v>
      </c>
      <c r="L56" s="332">
        <v>38847</v>
      </c>
      <c r="M56" s="333">
        <v>13.7</v>
      </c>
      <c r="N56" s="334">
        <v>63.4</v>
      </c>
    </row>
    <row r="57" spans="1:14" x14ac:dyDescent="0.15">
      <c r="A57" s="250"/>
      <c r="B57" s="246"/>
      <c r="C57" s="246"/>
      <c r="D57" s="246"/>
      <c r="E57" s="246"/>
      <c r="F57" s="246"/>
      <c r="G57" s="312" t="s">
        <v>517</v>
      </c>
      <c r="H57" s="313"/>
      <c r="I57" s="321">
        <v>1246813</v>
      </c>
      <c r="J57" s="322">
        <v>83791</v>
      </c>
      <c r="K57" s="323">
        <v>-16.100000000000001</v>
      </c>
      <c r="L57" s="324">
        <v>106092</v>
      </c>
      <c r="M57" s="325">
        <v>24.5</v>
      </c>
      <c r="N57" s="326">
        <v>-40.6</v>
      </c>
    </row>
    <row r="58" spans="1:14" x14ac:dyDescent="0.15">
      <c r="A58" s="250"/>
      <c r="B58" s="246"/>
      <c r="C58" s="246"/>
      <c r="D58" s="246"/>
      <c r="E58" s="246"/>
      <c r="F58" s="246"/>
      <c r="G58" s="327"/>
      <c r="H58" s="328" t="s">
        <v>514</v>
      </c>
      <c r="I58" s="329">
        <v>868223</v>
      </c>
      <c r="J58" s="330">
        <v>58348</v>
      </c>
      <c r="K58" s="331">
        <v>4.5999999999999996</v>
      </c>
      <c r="L58" s="332">
        <v>44299</v>
      </c>
      <c r="M58" s="333">
        <v>14</v>
      </c>
      <c r="N58" s="334">
        <v>-9.4</v>
      </c>
    </row>
    <row r="59" spans="1:14" x14ac:dyDescent="0.15">
      <c r="A59" s="250"/>
      <c r="B59" s="246"/>
      <c r="C59" s="246"/>
      <c r="D59" s="246"/>
      <c r="E59" s="246"/>
      <c r="F59" s="246"/>
      <c r="G59" s="312" t="s">
        <v>518</v>
      </c>
      <c r="H59" s="313"/>
      <c r="I59" s="321">
        <v>1089895</v>
      </c>
      <c r="J59" s="322">
        <v>74948</v>
      </c>
      <c r="K59" s="323">
        <v>-10.6</v>
      </c>
      <c r="L59" s="324">
        <v>78903</v>
      </c>
      <c r="M59" s="325">
        <v>-25.6</v>
      </c>
      <c r="N59" s="326">
        <v>15</v>
      </c>
    </row>
    <row r="60" spans="1:14" x14ac:dyDescent="0.15">
      <c r="A60" s="250"/>
      <c r="B60" s="246"/>
      <c r="C60" s="246"/>
      <c r="D60" s="246"/>
      <c r="E60" s="246"/>
      <c r="F60" s="246"/>
      <c r="G60" s="327"/>
      <c r="H60" s="328" t="s">
        <v>514</v>
      </c>
      <c r="I60" s="335">
        <v>898953</v>
      </c>
      <c r="J60" s="330">
        <v>61818</v>
      </c>
      <c r="K60" s="331">
        <v>5.9</v>
      </c>
      <c r="L60" s="332">
        <v>49201</v>
      </c>
      <c r="M60" s="333">
        <v>11.1</v>
      </c>
      <c r="N60" s="334">
        <v>-5.2</v>
      </c>
    </row>
    <row r="61" spans="1:14" x14ac:dyDescent="0.15">
      <c r="A61" s="250"/>
      <c r="B61" s="246"/>
      <c r="C61" s="246"/>
      <c r="D61" s="246"/>
      <c r="E61" s="246"/>
      <c r="F61" s="246"/>
      <c r="G61" s="312" t="s">
        <v>519</v>
      </c>
      <c r="H61" s="336"/>
      <c r="I61" s="337">
        <v>1239075</v>
      </c>
      <c r="J61" s="338">
        <v>81545</v>
      </c>
      <c r="K61" s="339">
        <v>5.6</v>
      </c>
      <c r="L61" s="340">
        <v>82890</v>
      </c>
      <c r="M61" s="341">
        <v>6.7</v>
      </c>
      <c r="N61" s="326">
        <v>-1.1000000000000001</v>
      </c>
    </row>
    <row r="62" spans="1:14" x14ac:dyDescent="0.15">
      <c r="A62" s="250"/>
      <c r="B62" s="246"/>
      <c r="C62" s="246"/>
      <c r="D62" s="246"/>
      <c r="E62" s="246"/>
      <c r="F62" s="246"/>
      <c r="G62" s="327"/>
      <c r="H62" s="328" t="s">
        <v>514</v>
      </c>
      <c r="I62" s="329">
        <v>722511</v>
      </c>
      <c r="J62" s="330">
        <v>47866</v>
      </c>
      <c r="K62" s="331">
        <v>14.2</v>
      </c>
      <c r="L62" s="332">
        <v>39869</v>
      </c>
      <c r="M62" s="333">
        <v>8.8000000000000007</v>
      </c>
      <c r="N62" s="334">
        <v>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31.08</v>
      </c>
      <c r="G47" s="12">
        <v>33.24</v>
      </c>
      <c r="H47" s="12">
        <v>33.5</v>
      </c>
      <c r="I47" s="12">
        <v>40.659999999999997</v>
      </c>
      <c r="J47" s="13">
        <v>41.46</v>
      </c>
    </row>
    <row r="48" spans="2:10" ht="57.75" customHeight="1" x14ac:dyDescent="0.15">
      <c r="B48" s="14"/>
      <c r="C48" s="1174" t="s">
        <v>4</v>
      </c>
      <c r="D48" s="1174"/>
      <c r="E48" s="1175"/>
      <c r="F48" s="15">
        <v>5.51</v>
      </c>
      <c r="G48" s="16">
        <v>6.98</v>
      </c>
      <c r="H48" s="16">
        <v>8.08</v>
      </c>
      <c r="I48" s="16">
        <v>7.42</v>
      </c>
      <c r="J48" s="17">
        <v>4.8600000000000003</v>
      </c>
    </row>
    <row r="49" spans="2:10" ht="57.75" customHeight="1" thickBot="1" x14ac:dyDescent="0.2">
      <c r="B49" s="18"/>
      <c r="C49" s="1176" t="s">
        <v>5</v>
      </c>
      <c r="D49" s="1176"/>
      <c r="E49" s="1177"/>
      <c r="F49" s="19">
        <v>3.27</v>
      </c>
      <c r="G49" s="20">
        <v>3.09</v>
      </c>
      <c r="H49" s="20">
        <v>0.63</v>
      </c>
      <c r="I49" s="20">
        <v>7.74</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2018-11-26T01:17:41Z</cp:lastPrinted>
  <dcterms:created xsi:type="dcterms:W3CDTF">2018-01-24T04:11:26Z</dcterms:created>
  <dcterms:modified xsi:type="dcterms:W3CDTF">2020-03-16T00:08:56Z</dcterms:modified>
  <cp:category/>
</cp:coreProperties>
</file>