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010NJ010174\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E34" i="9"/>
  <c r="BE35" i="9" s="1"/>
</calcChain>
</file>

<file path=xl/sharedStrings.xml><?xml version="1.0" encoding="utf-8"?>
<sst xmlns="http://schemas.openxmlformats.org/spreadsheetml/2006/main" count="1012" uniqueCount="553">
  <si>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</si>
  <si>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</si>
  <si>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</si>
  <si>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</si>
  <si>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</si>
  <si>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</si>
  <si>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</si>
  <si>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</si>
  <si>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</si>
  <si>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</si>
  <si>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</si>
  <si>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</si>
  <si>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</si>
  <si>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</si>
  <si>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</si>
  <si>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</si>
  <si>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</si>
  <si>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</si>
  <si>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</si>
  <si>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</si>
  <si>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</si>
  <si>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</si>
  <si>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</si>
  <si>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</si>
  <si>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</si>
  <si>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</si>
  <si>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</si>
  <si>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</si>
  <si>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</si>
  <si>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</si>
  <si>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</si>
  <si>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</si>
  <si>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</si>
  <si>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</si>
  <si>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</si>
  <si>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</si>
  <si>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</si>
  <si>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</si>
  <si>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</si>
  <si>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</si>
  <si>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</si>
  <si>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</si>
  <si>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</si>
  <si>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</si>
  <si>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</si>
  <si>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</si>
  <si>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</si>
  <si>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</si>
  <si>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</si>
  <si>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</si>
  <si>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</si>
  <si>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</si>
  <si>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</si>
  <si>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</si>
  <si>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</si>
  <si>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</si>
  <si>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</si>
  <si>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</si>
  <si>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</si>
  <si>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</si>
  <si>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</si>
  <si>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</si>
  <si>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</si>
  <si>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</si>
  <si>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</si>
  <si>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</si>
  <si>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</si>
  <si>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</si>
  <si>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</si>
  <si>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</si>
  <si>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</si>
  <si>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</si>
  <si>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</si>
  <si>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</si>
  <si>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</si>
  <si>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</si>
  <si>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</si>
  <si>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</si>
  <si>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</si>
  <si>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</si>
  <si>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</si>
  <si>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</si>
  <si>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</si>
  <si>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</si>
  <si>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</si>
  <si>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</si>
  <si>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</si>
  <si>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</si>
  <si>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</si>
  <si>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</si>
  <si>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</si>
  <si>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</si>
  <si>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</si>
  <si>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</si>
  <si>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</si>
  <si>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</si>
  <si>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</si>
  <si>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</si>
  <si>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</si>
  <si>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</si>
  <si>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</si>
  <si>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</si>
  <si>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</si>
  <si>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</si>
  <si>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</si>
  <si>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</si>
  <si>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</si>
  <si>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</si>
  <si>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</si>
  <si>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</si>
  <si>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</si>
  <si>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</si>
  <si>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</si>
  <si>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</si>
  <si>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</si>
  <si>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</si>
  <si>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</si>
  <si>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</si>
  <si>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</si>
  <si>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</si>
  <si>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</si>
  <si>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</si>
  <si>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</si>
  <si>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</si>
  <si>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</si>
  <si>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</si>
  <si>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</si>
  <si>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</si>
  <si>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</si>
  <si>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</si>
  <si>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</si>
  <si>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</si>
  <si>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</si>
  <si>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</si>
  <si>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</si>
  <si>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</si>
  <si>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</si>
  <si>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</si>
  <si>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</si>
  <si>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</si>
  <si>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</si>
  <si>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</si>
  <si>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</si>
  <si>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</si>
  <si>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</si>
  <si>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</si>
  <si>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</si>
  <si>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</si>
  <si>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</si>
  <si>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</si>
  <si>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</si>
  <si>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</si>
  <si>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</si>
  <si>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</si>
  <si>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</si>
  <si>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</si>
  <si>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</si>
  <si>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</si>
  <si>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</si>
  <si>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</si>
  <si>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</si>
  <si>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</si>
  <si>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</si>
  <si>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</si>
  <si>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</si>
  <si>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</si>
  <si>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</si>
  <si>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</si>
  <si>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</si>
  <si>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</si>
  <si>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</si>
  <si>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</si>
  <si>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</si>
  <si>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</si>
  <si>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</si>
  <si>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</si>
  <si>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</si>
  <si>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</si>
  <si>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</si>
  <si>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</si>
  <si>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</si>
  <si>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</si>
  <si>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</si>
  <si>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</si>
  <si>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</si>
  <si>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</si>
  <si>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</si>
  <si>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</si>
  <si>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</si>
  <si>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</si>
  <si>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</si>
  <si>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群馬県東吾妻町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</si>
  <si>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</si>
  <si>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</si>
  <si>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</si>
  <si>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</si>
  <si>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</si>
  <si>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</si>
  <si>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</si>
  <si>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</si>
  <si>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</si>
  <si>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</si>
  <si>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</si>
  <si>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</si>
  <si>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</si>
  <si>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</si>
  <si>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</si>
  <si>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</si>
  <si>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</si>
  <si>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</si>
  <si>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</si>
  <si>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</si>
  <si>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</si>
  <si>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</si>
  <si>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</si>
  <si>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</si>
  <si>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</si>
  <si>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</si>
  <si>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</si>
  <si>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</si>
  <si>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</si>
  <si>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</si>
  <si>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</si>
  <si>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</si>
  <si>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</si>
  <si>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</si>
  <si>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</si>
  <si>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</si>
  <si>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</si>
  <si>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</si>
  <si>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</si>
  <si>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</si>
  <si>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</si>
  <si>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</si>
  <si>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</si>
  <si>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</si>
  <si>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</si>
  <si>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</si>
  <si>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</si>
  <si>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</si>
  <si>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</si>
  <si>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</si>
  <si>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</si>
  <si>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</si>
  <si>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</si>
  <si>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</si>
  <si>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</si>
  <si>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</si>
  <si>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</si>
  <si>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</si>
  <si>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</si>
  <si>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</si>
  <si>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</si>
  <si>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</si>
  <si>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</si>
  <si>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</si>
  <si>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</si>
  <si>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</si>
  <si>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</si>
  <si>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</si>
  <si>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</si>
  <si>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</si>
  <si>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</si>
  <si>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</si>
  <si>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</si>
  <si>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</si>
  <si>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</si>
  <si>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</si>
  <si>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</si>
  <si>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</si>
  <si>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</si>
  <si>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</si>
  <si>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</si>
  <si>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</si>
  <si>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</si>
  <si>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</si>
  <si>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</si>
  <si>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</si>
  <si>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</si>
  <si>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</si>
  <si>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</si>
  <si>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</si>
  <si>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</si>
  <si>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</si>
  <si>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</si>
  <si>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</si>
  <si>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</si>
  <si>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</si>
  <si>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</si>
  <si>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</si>
  <si>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</si>
  <si>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</si>
  <si>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</si>
  <si>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</si>
  <si>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</si>
  <si>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</si>
  <si>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</si>
  <si>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</si>
  <si>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</si>
  <si>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</si>
  <si>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</si>
  <si>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</si>
  <si>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</si>
  <si>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</si>
  <si>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</si>
  <si>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</si>
  <si>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</si>
  <si>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</si>
  <si>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</si>
  <si>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</si>
  <si>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</si>
  <si>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</si>
  <si>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</si>
  <si>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</si>
  <si>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</si>
  <si>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</si>
  <si>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</si>
  <si>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</si>
  <si>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</si>
  <si>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</si>
  <si>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</si>
  <si>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</si>
  <si>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</si>
  <si>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</si>
  <si>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</si>
  <si>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</si>
  <si>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</si>
  <si>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</si>
  <si>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</si>
  <si>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</si>
  <si>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</si>
  <si>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</si>
  <si>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</si>
  <si>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</si>
  <si>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</si>
  <si>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</si>
  <si>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</si>
  <si>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</si>
  <si>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</si>
  <si>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群馬県東吾妻町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</si>
  <si>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</si>
  <si>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</si>
  <si>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</si>
  <si>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</si>
  <si>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</si>
  <si>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</si>
  <si>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</si>
  <si>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</si>
  <si>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</si>
  <si>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</si>
  <si>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</si>
  <si>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</si>
  <si>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</si>
  <si>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</si>
  <si>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</si>
  <si>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</si>
  <si>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</si>
  <si>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</si>
  <si>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</si>
  <si>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</si>
  <si>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</si>
  <si>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</si>
  <si>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</si>
  <si>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</si>
  <si>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</si>
  <si>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</si>
  <si>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</si>
  <si>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</si>
  <si>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</si>
  <si>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</si>
  <si>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</si>
  <si>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</si>
  <si>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</si>
  <si>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</si>
  <si>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</si>
  <si>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</si>
  <si>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</si>
  <si>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</si>
  <si>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</si>
  <si>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</si>
  <si>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</si>
  <si>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</si>
  <si>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</si>
  <si>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</si>
  <si>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</si>
  <si>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</si>
  <si>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</si>
  <si>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</si>
  <si>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</si>
  <si>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</si>
  <si>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</si>
  <si>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</si>
  <si>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</si>
  <si>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</si>
  <si>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</si>
  <si>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</si>
  <si>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</si>
  <si>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</si>
  <si>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</si>
  <si>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</si>
  <si>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</si>
  <si>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</si>
  <si>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</si>
  <si>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</si>
  <si>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</si>
  <si>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</si>
  <si>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</si>
  <si>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</si>
  <si>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</si>
  <si>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</si>
  <si>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</si>
  <si>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</si>
  <si>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</si>
  <si>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</si>
  <si>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</si>
  <si>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</si>
  <si>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</si>
  <si>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</si>
  <si>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</si>
  <si>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</si>
  <si>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</si>
  <si>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</si>
  <si>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</si>
  <si>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</si>
  <si>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</si>
  <si>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</si>
  <si>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</si>
  <si>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</si>
  <si>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</si>
  <si>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</si>
  <si>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</si>
  <si>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</si>
  <si>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</si>
  <si>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</si>
  <si>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</si>
  <si>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</si>
  <si>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</si>
  <si>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</si>
  <si>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</si>
  <si>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</si>
  <si>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</si>
  <si>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</si>
  <si>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</si>
  <si>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</si>
  <si>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</si>
  <si>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</si>
  <si>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</si>
  <si>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</si>
  <si>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</si>
  <si>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</si>
  <si>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</si>
  <si>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</si>
  <si>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</si>
  <si>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</si>
  <si>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</si>
  <si>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</si>
  <si>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</si>
  <si>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</si>
  <si>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</si>
  <si>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</si>
  <si>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</si>
  <si>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</si>
  <si>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</si>
  <si>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</si>
  <si>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</si>
  <si>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</si>
  <si>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</si>
  <si>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</si>
  <si>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</si>
  <si>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</si>
  <si>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</si>
  <si>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</si>
  <si>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</si>
  <si>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</si>
  <si>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</si>
  <si>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</si>
  <si>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</si>
  <si>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</si>
  <si>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</si>
  <si>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</si>
  <si>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</si>
  <si>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</si>
  <si>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</si>
  <si>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</si>
  <si>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</si>
  <si>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</si>
  <si>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</si>
  <si>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</si>
  <si>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</si>
  <si>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</si>
  <si>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</si>
  <si>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</si>
  <si>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</si>
  <si>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</si>
  <si>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</si>
  <si>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</si>
  <si>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</si>
  <si>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</si>
  <si>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</si>
  <si>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</si>
  <si>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</si>
  <si>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</si>
  <si>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</si>
  <si>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</si>
  <si>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</si>
  <si>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</si>
  <si>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</si>
  <si>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</si>
  <si>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</si>
  <si>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</si>
  <si>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</si>
  <si>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</si>
  <si>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</si>
  <si>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</si>
  <si>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</si>
  <si>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</si>
  <si>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</si>
  <si>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</si>
  <si>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</si>
  <si>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</si>
  <si>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</si>
  <si>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</si>
  <si>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</si>
  <si>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国民健康保険特別会計（事業勘定）</t>
  </si>
  <si>
    <t>水道事業会計</t>
  </si>
  <si>
    <t>介護保険特別会計</t>
  </si>
  <si>
    <t>下水道事業特別会計</t>
  </si>
  <si>
    <t>国民健康保険特別会計（施設勘定）</t>
  </si>
  <si>
    <t>簡易水道特別会計</t>
  </si>
  <si>
    <t>後期高齢者医療特別会計</t>
  </si>
  <si>
    <t>その他会計（赤字）</t>
  </si>
  <si>
    <t>その他会計（黒字）</t>
  </si>
  <si>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</si>
  <si>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</si>
  <si>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</si>
  <si>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</si>
  <si>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</si>
  <si>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</si>
  <si>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</si>
  <si>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</si>
  <si>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</si>
  <si>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</si>
  <si>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</si>
  <si>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</si>
  <si>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</si>
  <si>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</si>
  <si>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</si>
  <si>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</si>
  <si>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</si>
  <si>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</si>
  <si>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</si>
  <si>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</si>
  <si>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依然として類似団体内平均値を大きく上回っている状況だが、財政健全化の取組により平成23年度から平成27年度にかけて比率は改善している状況である。</t>
    <rPh sb="0" eb="2">
      <t>イゼン</t>
    </rPh>
    <rPh sb="5" eb="7">
      <t>ルイジ</t>
    </rPh>
    <rPh sb="7" eb="9">
      <t>ダンタイ</t>
    </rPh>
    <rPh sb="9" eb="10">
      <t>ナイ</t>
    </rPh>
    <rPh sb="10" eb="12">
      <t>ヘイキン</t>
    </rPh>
    <rPh sb="12" eb="13">
      <t>アタイ</t>
    </rPh>
    <rPh sb="14" eb="15">
      <t>オオ</t>
    </rPh>
    <rPh sb="17" eb="19">
      <t>ウワマワ</t>
    </rPh>
    <rPh sb="23" eb="25">
      <t>ジョウキョウ</t>
    </rPh>
    <rPh sb="28" eb="30">
      <t>ザイセイ</t>
    </rPh>
    <rPh sb="30" eb="33">
      <t>ケンゼンカ</t>
    </rPh>
    <rPh sb="34" eb="36">
      <t>トリクミ</t>
    </rPh>
    <rPh sb="39" eb="41">
      <t>ヘイセイ</t>
    </rPh>
    <rPh sb="43" eb="45">
      <t>ネンド</t>
    </rPh>
    <rPh sb="47" eb="49">
      <t>ヘイセイ</t>
    </rPh>
    <rPh sb="51" eb="53">
      <t>ネンド</t>
    </rPh>
    <rPh sb="57" eb="59">
      <t>ヒリツ</t>
    </rPh>
    <rPh sb="60" eb="62">
      <t>カイゼン</t>
    </rPh>
    <rPh sb="66" eb="6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</si>
</sst>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75969</c:v>
                </c:pt>
                <c:pt idx="1">
                  <c:v>53110</c:v>
                </c:pt>
                <c:pt idx="2">
                  <c:v>95959</c:v>
                </c:pt>
                <c:pt idx="3">
                  <c:v>99915</c:v>
                </c:pt>
                <c:pt idx="4">
                  <c:v>83791</c:v>
                </c:pt>
              </c:numCache>
            </c:numRef>
          </c:val>
          <c:smooth val="0"/>
        </c:ser>
        <c:dLbls>
          <c:showLegendKey val="0"/>
          <c:showVal val="0"/>
          <c:showCatName val="0"/>
          <c:showSerName val="0"/>
          <c:showPercent val="0"/>
          <c:showBubbleSize val="0"/>
        </c:dLbls>
        <c:marker val="1"/>
        <c:smooth val="0"/>
        <c:axId val="207955216"/>
        <c:axId val="209580016"/>
      </c:lineChart>
      <c:catAx>
        <c:axId val="20795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80016"/>
        <c:crosses val="autoZero"/>
        <c:auto val="1"/>
        <c:lblAlgn val="ctr"/>
        <c:lblOffset val="100"/>
        <c:tickLblSkip val="1"/>
        <c:tickMarkSkip val="1"/>
        <c:noMultiLvlLbl val="0"/>
      </c:catAx>
      <c:valAx>
        <c:axId val="209580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95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c:v>
                </c:pt>
                <c:pt idx="1">
                  <c:v>5.51</c:v>
                </c:pt>
                <c:pt idx="2">
                  <c:v>6.98</c:v>
                </c:pt>
                <c:pt idx="3">
                  <c:v>8.08</c:v>
                </c:pt>
                <c:pt idx="4">
                  <c:v>7.42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26.24</c:v>
                </c:pt>
                <c:pt idx="1">
                  <c:v>31.08</c:v>
                </c:pt>
                <c:pt idx="2">
                  <c:v>33.24</c:v>
                </c:pt>
                <c:pt idx="3">
                  <c:v>33.5</c:v>
                </c:pt>
                <c:pt idx="4">
                  <c:v>40.659999999999997</c:v>
                </c:pt>
              </c:numCache>
            </c:numRef>
          </c:val>
        </c:ser>
        <c:dLbls>
          <c:showLegendKey val="0"/>
          <c:showVal val="0"/>
          <c:showCatName val="0"/>
          <c:showSerName val="0"/>
          <c:showPercent val="0"/>
          <c:showBubbleSize val="0"/>
        </c:dLbls>
        <c:gapWidth val="250"/>
        <c:overlap val="100"/>
        <c:axId val="218567608"/>
        <c:axId val="20899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7.94</c:v>
                </c:pt>
                <c:pt idx="1">
                  <c:v>3.27</c:v>
                </c:pt>
                <c:pt idx="2">
                  <c:v>3.09</c:v>
                </c:pt>
                <c:pt idx="3">
                  <c:v>0.63</c:v>
                </c:pt>
                <c:pt idx="4">
                  <c:v>7.74</c:v>
                </c:pt>
              </c:numCache>
            </c:numRef>
          </c:val>
          <c:smooth val="0"/>
        </c:ser>
        <c:dLbls>
          <c:showLegendKey val="0"/>
          <c:showVal val="0"/>
          <c:showCatName val="0"/>
          <c:showSerName val="0"/>
          <c:showPercent val="0"/>
          <c:showBubbleSize val="0"/>
        </c:dLbls>
        <c:marker val="1"/>
        <c:smooth val="0"/>
        <c:axId val="218567608"/>
        <c:axId val="208997904"/>
      </c:lineChart>
      <c:catAx>
        <c:axId val="21856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997904"/>
        <c:crosses val="autoZero"/>
        <c:auto val="1"/>
        <c:lblAlgn val="ctr"/>
        <c:lblOffset val="100"/>
        <c:tickLblSkip val="1"/>
        <c:tickMarkSkip val="1"/>
        <c:noMultiLvlLbl val="0"/>
      </c:catAx>
      <c:valAx>
        <c:axId val="20899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6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0.23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c:v>
                </c:pt>
                <c:pt idx="8">
                  <c:v>#N/A</c:v>
                </c:pt>
                <c:pt idx="9">
                  <c:v>0.01</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c:v>
                </c:pt>
                <c:pt idx="4">
                  <c:v>#N/A</c:v>
                </c:pt>
                <c:pt idx="5">
                  <c:v>0.02</c:v>
                </c:pt>
                <c:pt idx="6">
                  <c:v>#N/A</c:v>
                </c:pt>
                <c:pt idx="7">
                  <c:v>0.05</c:v>
                </c:pt>
                <c:pt idx="8">
                  <c:v>#N/A</c:v>
                </c:pt>
                <c:pt idx="9">
                  <c:v>0.05</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0.06</c:v>
                </c:pt>
                <c:pt idx="4">
                  <c:v>#N/A</c:v>
                </c:pt>
                <c:pt idx="5">
                  <c:v>0.05</c:v>
                </c:pt>
                <c:pt idx="6">
                  <c:v>#N/A</c:v>
                </c:pt>
                <c:pt idx="7">
                  <c:v>0.22</c:v>
                </c:pt>
                <c:pt idx="8">
                  <c:v>#N/A</c:v>
                </c:pt>
                <c:pt idx="9">
                  <c:v>0.12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0.24</c:v>
                </c:pt>
                <c:pt idx="4">
                  <c:v>#N/A</c:v>
                </c:pt>
                <c:pt idx="5">
                  <c:v>0.28999999999999998</c:v>
                </c:pt>
                <c:pt idx="6">
                  <c:v>#N/A</c:v>
                </c:pt>
                <c:pt idx="7">
                  <c:v>0.13</c:v>
                </c:pt>
                <c:pt idx="8">
                  <c:v>#N/A</c:v>
                </c:pt>
                <c:pt idx="9">
                  <c:v>0.35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0.46</c:v>
                </c:pt>
                <c:pt idx="4">
                  <c:v>#N/A</c:v>
                </c:pt>
                <c:pt idx="5">
                  <c:v>0.53</c:v>
                </c:pt>
                <c:pt idx="6">
                  <c:v>#N/A</c:v>
                </c:pt>
                <c:pt idx="7">
                  <c:v>0.43</c:v>
                </c:pt>
                <c:pt idx="8">
                  <c:v>#N/A</c:v>
                </c:pt>
                <c:pt idx="9">
                  <c:v>0.81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1.68</c:v>
                </c:pt>
                <c:pt idx="2">
                  <c:v>#N/A</c:v>
                </c:pt>
                <c:pt idx="3">
                  <c:v>1.61</c:v>
                </c:pt>
                <c:pt idx="4">
                  <c:v>#N/A</c:v>
                </c:pt>
                <c:pt idx="5">
                  <c:v>1.62</c:v>
                </c:pt>
                <c:pt idx="6">
                  <c:v>#N/A</c:v>
                </c:pt>
                <c:pt idx="7">
                  <c:v>1.54</c:v>
                </c:pt>
                <c:pt idx="8">
                  <c:v>#N/A</c:v>
                </c:pt>
                <c:pt idx="9">
                  <c:v>1.42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2.4700000000000002</c:v>
                </c:pt>
                <c:pt idx="2">
                  <c:v>#N/A</c:v>
                </c:pt>
                <c:pt idx="3">
                  <c:v>3.44</c:v>
                </c:pt>
                <c:pt idx="4">
                  <c:v>#N/A</c:v>
                </c:pt>
                <c:pt idx="5">
                  <c:v>3.39</c:v>
                </c:pt>
                <c:pt idx="6">
                  <c:v>#N/A</c:v>
                </c:pt>
                <c:pt idx="7">
                  <c:v>2.79</c:v>
                </c:pt>
                <c:pt idx="8">
                  <c:v>#N/A</c:v>
                </c:pt>
                <c:pt idx="9">
                  <c:v>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7.69</c:v>
                </c:pt>
                <c:pt idx="2">
                  <c:v>#N/A</c:v>
                </c:pt>
                <c:pt idx="3">
                  <c:v>5.5</c:v>
                </c:pt>
                <c:pt idx="4">
                  <c:v>#N/A</c:v>
                </c:pt>
                <c:pt idx="5">
                  <c:v>6.97</c:v>
                </c:pt>
                <c:pt idx="6">
                  <c:v>#N/A</c:v>
                </c:pt>
                <c:pt idx="7">
                  <c:v>8.07</c:v>
                </c:pt>
                <c:pt idx="8">
                  <c:v>#N/A</c:v>
                </c:pt>
                <c:pt idx="9">
                  <c:v>7.41</c:v>
                </c:pt>
              </c:numCache>
            </c:numRef>
          </c:val>
        </c:ser>
        <c:dLbls>
          <c:showLegendKey val="0"/>
          <c:showVal val="0"/>
          <c:showCatName val="0"/>
          <c:showSerName val="0"/>
          <c:showPercent val="0"/>
          <c:showBubbleSize val="0"/>
        </c:dLbls>
        <c:gapWidth val="150"/>
        <c:overlap val="100"/>
        <c:axId val="121963752"/>
        <c:axId val="218555000"/>
      </c:barChart>
      <c:catAx>
        <c:axId val="12196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55000"/>
        <c:crosses val="autoZero"/>
        <c:auto val="1"/>
        <c:lblAlgn val="ctr"/>
        <c:lblOffset val="100"/>
        <c:tickLblSkip val="1"/>
        <c:tickMarkSkip val="1"/>
        <c:noMultiLvlLbl val="0"/>
      </c:catAx>
      <c:valAx>
        <c:axId val="21855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63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731</c:v>
                </c:pt>
                <c:pt idx="5">
                  <c:v>742</c:v>
                </c:pt>
                <c:pt idx="8">
                  <c:v>774</c:v>
                </c:pt>
                <c:pt idx="11">
                  <c:v>811</c:v>
                </c:pt>
                <c:pt idx="14">
                  <c:v>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c:v>
                </c:pt>
                <c:pt idx="3">
                  <c:v>52</c:v>
                </c:pt>
                <c:pt idx="6">
                  <c:v>52</c:v>
                </c:pt>
                <c:pt idx="9">
                  <c:v>52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40</c:v>
                </c:pt>
                <c:pt idx="6">
                  <c:v>43</c:v>
                </c:pt>
                <c:pt idx="9">
                  <c:v>45</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178</c:v>
                </c:pt>
                <c:pt idx="3">
                  <c:v>169</c:v>
                </c:pt>
                <c:pt idx="6">
                  <c:v>165</c:v>
                </c:pt>
                <c:pt idx="9">
                  <c:v>169</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1171</c:v>
                </c:pt>
                <c:pt idx="3">
                  <c:v>1100</c:v>
                </c:pt>
                <c:pt idx="6">
                  <c:v>1125</c:v>
                </c:pt>
                <c:pt idx="9">
                  <c:v>1162</c:v>
                </c:pt>
                <c:pt idx="12">
                  <c:v>1089</c:v>
                </c:pt>
              </c:numCache>
            </c:numRef>
          </c:val>
        </c:ser>
        <c:dLbls>
          <c:showLegendKey val="0"/>
          <c:showVal val="0"/>
          <c:showCatName val="0"/>
          <c:showSerName val="0"/>
          <c:showPercent val="0"/>
          <c:showBubbleSize val="0"/>
        </c:dLbls>
        <c:gapWidth val="100"/>
        <c:overlap val="100"/>
        <c:axId val="218553480"/>
        <c:axId val="21845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713</c:v>
                </c:pt>
                <c:pt idx="2">
                  <c:v>#N/A</c:v>
                </c:pt>
                <c:pt idx="3">
                  <c:v>#N/A</c:v>
                </c:pt>
                <c:pt idx="4">
                  <c:v>619</c:v>
                </c:pt>
                <c:pt idx="5">
                  <c:v>#N/A</c:v>
                </c:pt>
                <c:pt idx="6">
                  <c:v>#N/A</c:v>
                </c:pt>
                <c:pt idx="7">
                  <c:v>611</c:v>
                </c:pt>
                <c:pt idx="8">
                  <c:v>#N/A</c:v>
                </c:pt>
                <c:pt idx="9">
                  <c:v>#N/A</c:v>
                </c:pt>
                <c:pt idx="10">
                  <c:v>617</c:v>
                </c:pt>
                <c:pt idx="11">
                  <c:v>#N/A</c:v>
                </c:pt>
                <c:pt idx="12">
                  <c:v>#N/A</c:v>
                </c:pt>
                <c:pt idx="13">
                  <c:v>549</c:v>
                </c:pt>
                <c:pt idx="14">
                  <c:v>#N/A</c:v>
                </c:pt>
              </c:numCache>
            </c:numRef>
          </c:val>
          <c:smooth val="0"/>
        </c:ser>
        <c:dLbls>
          <c:showLegendKey val="0"/>
          <c:showVal val="0"/>
          <c:showCatName val="0"/>
          <c:showSerName val="0"/>
          <c:showPercent val="0"/>
          <c:showBubbleSize val="0"/>
        </c:dLbls>
        <c:marker val="1"/>
        <c:smooth val="0"/>
        <c:axId val="218553480"/>
        <c:axId val="218454624"/>
      </c:lineChart>
      <c:catAx>
        <c:axId val="21855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454624"/>
        <c:crosses val="autoZero"/>
        <c:auto val="1"/>
        <c:lblAlgn val="ctr"/>
        <c:lblOffset val="100"/>
        <c:tickLblSkip val="1"/>
        <c:tickMarkSkip val="1"/>
        <c:noMultiLvlLbl val="0"/>
      </c:catAx>
      <c:valAx>
        <c:axId val="2184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5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8411</c:v>
                </c:pt>
                <c:pt idx="5">
                  <c:v>8468</c:v>
                </c:pt>
                <c:pt idx="8">
                  <c:v>8790</c:v>
                </c:pt>
                <c:pt idx="11">
                  <c:v>8972</c:v>
                </c:pt>
                <c:pt idx="14">
                  <c:v>8965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136</c:v>
                </c:pt>
                <c:pt idx="5">
                  <c:v>125</c:v>
                </c:pt>
                <c:pt idx="8">
                  <c:v>111</c:v>
                </c:pt>
                <c:pt idx="11">
                  <c:v>95</c:v>
                </c:pt>
                <c:pt idx="14">
                  <c:v>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2939</c:v>
                </c:pt>
                <c:pt idx="5">
                  <c:v>3340</c:v>
                </c:pt>
                <c:pt idx="8">
                  <c:v>3628</c:v>
                </c:pt>
                <c:pt idx="11">
                  <c:v>3571</c:v>
                </c:pt>
                <c:pt idx="14">
                  <c:v>3988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c:v>
                </c:pt>
                <c:pt idx="3">
                  <c:v>14</c:v>
                </c:pt>
                <c:pt idx="6">
                  <c:v>25</c:v>
                </c:pt>
                <c:pt idx="9">
                  <c:v>8</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2711</c:v>
                </c:pt>
                <c:pt idx="3">
                  <c:v>2652</c:v>
                </c:pt>
                <c:pt idx="6">
                  <c:v>2577</c:v>
                </c:pt>
                <c:pt idx="9">
                  <c:v>2434</c:v>
                </c:pt>
                <c:pt idx="12">
                  <c:v>2321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328</c:v>
                </c:pt>
                <c:pt idx="3">
                  <c:v>345</c:v>
                </c:pt>
                <c:pt idx="6">
                  <c:v>343</c:v>
                </c:pt>
                <c:pt idx="9">
                  <c:v>362</c:v>
                </c:pt>
                <c:pt idx="12">
                  <c:v>325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3296</c:v>
                </c:pt>
                <c:pt idx="3">
                  <c:v>3177</c:v>
                </c:pt>
                <c:pt idx="6">
                  <c:v>3174</c:v>
                </c:pt>
                <c:pt idx="9">
                  <c:v>2933</c:v>
                </c:pt>
                <c:pt idx="12">
                  <c:v>2831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419</c:v>
                </c:pt>
                <c:pt idx="3">
                  <c:v>332</c:v>
                </c:pt>
                <c:pt idx="6">
                  <c:v>288</c:v>
                </c:pt>
                <c:pt idx="9">
                  <c:v>243</c:v>
                </c:pt>
                <c:pt idx="12">
                  <c:v>197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10465</c:v>
                </c:pt>
                <c:pt idx="3">
                  <c:v>10318</c:v>
                </c:pt>
                <c:pt idx="6">
                  <c:v>10604</c:v>
                </c:pt>
                <c:pt idx="9">
                  <c:v>10611</c:v>
                </c:pt>
                <c:pt idx="12">
                  <c:v>10487</c:v>
                </c:pt>
              </c:numCache>
            </c:numRef>
          </c:val>
        </c:ser>
        <c:dLbls>
          <c:showLegendKey val="0"/>
          <c:showVal val="0"/>
          <c:showCatName val="0"/>
          <c:showSerName val="0"/>
          <c:showPercent val="0"/>
          <c:showBubbleSize val="0"/>
        </c:dLbls>
        <c:gapWidth val="100"/>
        <c:overlap val="100"/>
        <c:axId val="209060384"/>
        <c:axId val="20905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5761</c:v>
                </c:pt>
                <c:pt idx="2">
                  <c:v>#N/A</c:v>
                </c:pt>
                <c:pt idx="3">
                  <c:v>#N/A</c:v>
                </c:pt>
                <c:pt idx="4">
                  <c:v>4906</c:v>
                </c:pt>
                <c:pt idx="5">
                  <c:v>#N/A</c:v>
                </c:pt>
                <c:pt idx="6">
                  <c:v>#N/A</c:v>
                </c:pt>
                <c:pt idx="7">
                  <c:v>4483</c:v>
                </c:pt>
                <c:pt idx="8">
                  <c:v>#N/A</c:v>
                </c:pt>
                <c:pt idx="9">
                  <c:v>#N/A</c:v>
                </c:pt>
                <c:pt idx="10">
                  <c:v>3953</c:v>
                </c:pt>
                <c:pt idx="11">
                  <c:v>#N/A</c:v>
                </c:pt>
                <c:pt idx="12">
                  <c:v>#N/A</c:v>
                </c:pt>
                <c:pt idx="13">
                  <c:v>3161</c:v>
                </c:pt>
                <c:pt idx="14">
                  <c:v>#N/A</c:v>
                </c:pt>
              </c:numCache>
            </c:numRef>
          </c:val>
          <c:smooth val="0"/>
        </c:ser>
        <c:dLbls>
          <c:showLegendKey val="0"/>
          <c:showVal val="0"/>
          <c:showCatName val="0"/>
          <c:showSerName val="0"/>
          <c:showPercent val="0"/>
          <c:showBubbleSize val="0"/>
        </c:dLbls>
        <c:marker val="1"/>
        <c:smooth val="0"/>
        <c:axId val="209060384"/>
        <c:axId val="209056784"/>
      </c:lineChart>
      <c:catAx>
        <c:axId val="2090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056784"/>
        <c:crosses val="autoZero"/>
        <c:auto val="1"/>
        <c:lblAlgn val="ctr"/>
        <c:lblOffset val="100"/>
        <c:tickLblSkip val="1"/>
        <c:tickMarkSkip val="1"/>
        <c:noMultiLvlLbl val="0"/>
      </c:catAx>
      <c:valAx>
        <c:axId val="20905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{B5C17B5D-5F8A-4946-A98A-CD2FCD271978}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{10F1FC8E-DF12-4939-9903-8C8FED115C31}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{50CF4DC4-558A-4743-B9A2-F89622F503AC}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{DBF5ABA5-4E77-4A5E-B81C-948EA7893A17}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{98F38095-9CBD-4E9E-AA4E-63FB745E0932}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{F1A2C475-03BF-4BFA-B51D-D23163814FFA}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{885B93D6-28DC-454A-8EF6-D816E930F1DE}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{467C9233-23C9-47FB-A48E-772DD8FFE7DA}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{C270BC0B-24C5-4CC0-B445-315CDE76BC6D}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{FD2C33FB-1A79-4159-BE48-82A5BE8FCF86}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4623952"/>
        <c:axId val="209439312"/>
      </c:scatterChart>
      <c:valAx>
        <c:axId val="224623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439312"/>
        <c:crosses val="autoZero"/>
        <c:crossBetween val="midCat"/>
      </c:valAx>
      <c:valAx>
        <c:axId val="209439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623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{0FD67B1F-72F4-46A3-843F-1B8FAC7550E6}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{45EFBA81-86C9-4A4A-8109-39DFEDA6A250}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{802720DC-67BB-4AD8-8B5E-12B7DFBED222}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{8A7DC6CF-C7EA-4258-93D5-DCACCAE70E58}</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437785222127671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{6F18B0CA-4825-4A39-BEC4-41BE3BAA5BC9}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13.9</c:v>
                </c:pt>
                <c:pt idx="2">
                  <c:v>13.3</c:v>
                </c:pt>
                <c:pt idx="3">
                  <c:v>12.8</c:v>
                </c:pt>
                <c:pt idx="4">
                  <c:v>12.4</c:v>
                </c:pt>
              </c:numCache>
            </c:numRef>
          </c:xVal>
          <c:yVal>
            <c:numRef>
              <c:f>公会計指標分析・財政指標組合せ分析表!$K$73:$O$73</c:f>
              <c:numCache>
                <c:formatCode>#,##0.0;"▲ "#,##0.0</c:formatCode>
                <c:ptCount val="5"/>
                <c:pt idx="0">
                  <c:v>119.2</c:v>
                </c:pt>
                <c:pt idx="1">
                  <c:v>99.6</c:v>
                </c:pt>
                <c:pt idx="2">
                  <c:v>93.2</c:v>
                </c:pt>
                <c:pt idx="3">
                  <c:v>84.6</c:v>
                </c:pt>
                <c:pt idx="4">
                  <c:v>65.5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33072302350716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{670D2336-03B8-4E56-AABC-5958BC39376F}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{86A144D2-6839-4A16-8316-DAFBD019EFD1}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{F2F8BB0A-177F-48A7-9598-D1138C6DC31E}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{D0A7C1D7-EB6B-4440-BA4B-55A6C9D2C972}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{A8A26AD6-5AB4-4BC1-A9C9-4CB8B9D33974}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9.3000000000000007</c:v>
                </c:pt>
              </c:numCache>
            </c:numRef>
          </c:xVal>
          <c:yVal>
            <c:numRef>
              <c:f>公会計指標分析・財政指標組合せ分析表!$K$77:$O$77</c:f>
              <c:numCache>
                <c:formatCode>#,##0.0;"▲ "#,##0.0</c:formatCode>
                <c:ptCount val="5"/>
                <c:pt idx="0">
                  <c:v>64.3</c:v>
                </c:pt>
                <c:pt idx="1">
                  <c:v>61.3</c:v>
                </c:pt>
                <c:pt idx="2">
                  <c:v>54.6</c:v>
                </c:pt>
                <c:pt idx="3">
                  <c:v>48.7</c:v>
                </c:pt>
                <c:pt idx="4">
                  <c:v>20.2</c:v>
                </c:pt>
              </c:numCache>
            </c:numRef>
          </c:yVal>
          <c:smooth val="0"/>
        </c:ser>
        <c:dLbls>
          <c:showLegendKey val="0"/>
          <c:showVal val="0"/>
          <c:showCatName val="0"/>
          <c:showSerName val="0"/>
          <c:showPercent val="0"/>
          <c:showBubbleSize val="0"/>
        </c:dLbls>
        <c:axId val="228801272"/>
        <c:axId val="228801656"/>
      </c:scatterChart>
      <c:valAx>
        <c:axId val="228801272"/>
        <c:scaling>
          <c:orientation val="minMax"/>
          <c:max val="15.8"/>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801656"/>
        <c:crosses val="autoZero"/>
        <c:crossBetween val="midCat"/>
      </c:valAx>
      <c:valAx>
        <c:axId val="228801656"/>
        <c:scaling>
          <c:orientation val="minMax"/>
          <c:max val="13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801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既往債の償還が進むなか、新規発行債については財政措置の優位な地方債を発行して活用しているため、交付税算入公債費の割合が増加している。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依然として地方債残高と公営企業債等繰入見込額の占める割合が多く、将来負担比率が高い原因となっている。充当可能基金の積立等を行い充当可能財源の増加を図っていく。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内に中心となる産業等が存在しないため、財政基盤が弱く類似団体平均を下回っている状況である。公共施設等管理計画に則り投資的経費の抑制や定員管理及び給与の適正化を図り、歳出の徹底的な見直しを行うとともに、税収の徴収率向上対策を中心とす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105304</xdr:rowOff>
    </xdr:to>
    <xdr:cxnSp macro="">
      <xdr:nvCxnSpPr>
        <xdr:cNvPr id="71" name="直線コネクタ 70"/>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105304</xdr:rowOff>
    </xdr:to>
    <xdr:cxnSp macro="">
      <xdr:nvCxnSpPr>
        <xdr:cNvPr id="74" name="直線コネクタ 73"/>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6" name="テキスト ボックス 7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105304</xdr:rowOff>
    </xdr:to>
    <xdr:cxnSp macro="">
      <xdr:nvCxnSpPr>
        <xdr:cNvPr id="77" name="直線コネクタ 76"/>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105304</xdr:rowOff>
    </xdr:to>
    <xdr:cxnSp macro="">
      <xdr:nvCxnSpPr>
        <xdr:cNvPr id="80" name="直線コネクタ 79"/>
        <xdr:cNvCxnSpPr/>
      </xdr:nvCxnSpPr>
      <xdr:spPr>
        <a:xfrm>
          <a:off x="1447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84" name="テキスト ボックス 83"/>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54504</xdr:rowOff>
    </xdr:from>
    <xdr:to>
      <xdr:col>3</xdr:col>
      <xdr:colOff>330200</xdr:colOff>
      <xdr:row>43</xdr:row>
      <xdr:rowOff>156104</xdr:rowOff>
    </xdr:to>
    <xdr:sp macro="" textlink="">
      <xdr:nvSpPr>
        <xdr:cNvPr id="96" name="円/楕円 95"/>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140881</xdr:rowOff>
    </xdr:from>
    <xdr:ext cx="762000" cy="259045"/>
    <xdr:sp macro="" textlink="">
      <xdr:nvSpPr>
        <xdr:cNvPr id="97" name="テキスト ボックス 96"/>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8" name="円/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及び地方消費税交付金の増により、経常一般財源収入額が増加したため、経常収支比率は前年度に対し改善したが、類似団体平均を大きく下回っている状況である。特に人件費の占める割合が多いため、引き続き定員管理の適正合理化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25823</xdr:rowOff>
    </xdr:to>
    <xdr:cxnSp macro="">
      <xdr:nvCxnSpPr>
        <xdr:cNvPr id="134" name="直線コネクタ 133"/>
        <xdr:cNvCxnSpPr/>
      </xdr:nvCxnSpPr>
      <xdr:spPr>
        <a:xfrm flipV="1">
          <a:off x="4114800" y="108151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25823</xdr:rowOff>
    </xdr:to>
    <xdr:cxnSp macro="">
      <xdr:nvCxnSpPr>
        <xdr:cNvPr id="137" name="直線コネクタ 136"/>
        <xdr:cNvCxnSpPr/>
      </xdr:nvCxnSpPr>
      <xdr:spPr>
        <a:xfrm>
          <a:off x="3225800" y="106502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39" name="テキスト ボックス 138"/>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20320</xdr:rowOff>
    </xdr:to>
    <xdr:cxnSp macro="">
      <xdr:nvCxnSpPr>
        <xdr:cNvPr id="140" name="直線コネクタ 139"/>
        <xdr:cNvCxnSpPr/>
      </xdr:nvCxnSpPr>
      <xdr:spPr>
        <a:xfrm>
          <a:off x="2336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8255</xdr:rowOff>
    </xdr:to>
    <xdr:cxnSp macro="">
      <xdr:nvCxnSpPr>
        <xdr:cNvPr id="143" name="直線コネクタ 142"/>
        <xdr:cNvCxnSpPr/>
      </xdr:nvCxnSpPr>
      <xdr:spPr>
        <a:xfrm flipV="1">
          <a:off x="1447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5" name="テキスト ボックス 144"/>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47" name="テキスト ボックス 146"/>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3" name="円/楕円 152"/>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106485</xdr:rowOff>
    </xdr:from>
    <xdr:ext cx="762000" cy="259045"/>
    <xdr:sp macro="" textlink="">
      <xdr:nvSpPr>
        <xdr:cNvPr id="154"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5" name="円/楕円 154"/>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56" name="テキスト ボックス 155"/>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7" name="円/楕円 156"/>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8" name="テキスト ボックス 157"/>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9" name="円/楕円 158"/>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60" name="テキスト ボックス 159"/>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61" name="円/楕円 160"/>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62" name="テキスト ボックス 161"/>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人件費・物件費等の合計額が類似団体平均を上回っている要因は、保育所や日帰り温泉施設の運営を直営で行っている事が大きく影響している。指定管理者制度の積極的な活用を視野に入れ、今後も公共施設のあり方について検討し、コストの低減を図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90100</xdr:rowOff>
    </xdr:from>
    <xdr:to>
      <xdr:col>7</xdr:col>
      <xdr:colOff>152400</xdr:colOff>
      <xdr:row>82</xdr:row>
      <xdr:rowOff>99898</xdr:rowOff>
    </xdr:to>
    <xdr:cxnSp macro="">
      <xdr:nvCxnSpPr>
        <xdr:cNvPr id="196" name="直線コネクタ 195"/>
        <xdr:cNvCxnSpPr/>
      </xdr:nvCxnSpPr>
      <xdr:spPr>
        <a:xfrm>
          <a:off x="4114800" y="141490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63602</xdr:rowOff>
    </xdr:from>
    <xdr:to>
      <xdr:col>6</xdr:col>
      <xdr:colOff>0</xdr:colOff>
      <xdr:row>82</xdr:row>
      <xdr:rowOff>90100</xdr:rowOff>
    </xdr:to>
    <xdr:cxnSp macro="">
      <xdr:nvCxnSpPr>
        <xdr:cNvPr id="199" name="直線コネクタ 198"/>
        <xdr:cNvCxnSpPr/>
      </xdr:nvCxnSpPr>
      <xdr:spPr>
        <a:xfrm>
          <a:off x="3225800" y="14122502"/>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98110</xdr:rowOff>
    </xdr:from>
    <xdr:ext cx="736600" cy="259045"/>
    <xdr:sp macro="" textlink="">
      <xdr:nvSpPr>
        <xdr:cNvPr id="201" name="テキスト ボックス 200"/>
        <xdr:cNvSpPr txBox="1"/>
      </xdr:nvSpPr>
      <xdr:spPr>
        <a:xfrm>
          <a:off x="3733800" y="1381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57483</xdr:rowOff>
    </xdr:from>
    <xdr:to>
      <xdr:col>4</xdr:col>
      <xdr:colOff>482600</xdr:colOff>
      <xdr:row>82</xdr:row>
      <xdr:rowOff>63602</xdr:rowOff>
    </xdr:to>
    <xdr:cxnSp macro="">
      <xdr:nvCxnSpPr>
        <xdr:cNvPr id="202" name="直線コネクタ 201"/>
        <xdr:cNvCxnSpPr/>
      </xdr:nvCxnSpPr>
      <xdr:spPr>
        <a:xfrm>
          <a:off x="2336800" y="14116383"/>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76092</xdr:rowOff>
    </xdr:from>
    <xdr:ext cx="762000" cy="259045"/>
    <xdr:sp macro="" textlink="">
      <xdr:nvSpPr>
        <xdr:cNvPr id="204" name="テキスト ボックス 203"/>
        <xdr:cNvSpPr txBox="1"/>
      </xdr:nvSpPr>
      <xdr:spPr>
        <a:xfrm>
          <a:off x="2844800" y="137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57483</xdr:rowOff>
    </xdr:from>
    <xdr:to>
      <xdr:col>3</xdr:col>
      <xdr:colOff>279400</xdr:colOff>
      <xdr:row>82</xdr:row>
      <xdr:rowOff>66067</xdr:rowOff>
    </xdr:to>
    <xdr:cxnSp macro="">
      <xdr:nvCxnSpPr>
        <xdr:cNvPr id="205" name="直線コネクタ 204"/>
        <xdr:cNvCxnSpPr/>
      </xdr:nvCxnSpPr>
      <xdr:spPr>
        <a:xfrm flipV="1">
          <a:off x="1447800" y="14116383"/>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82047</xdr:rowOff>
    </xdr:from>
    <xdr:ext cx="762000" cy="259045"/>
    <xdr:sp macro="" textlink="">
      <xdr:nvSpPr>
        <xdr:cNvPr id="207" name="テキスト ボックス 206"/>
        <xdr:cNvSpPr txBox="1"/>
      </xdr:nvSpPr>
      <xdr:spPr>
        <a:xfrm>
          <a:off x="1955800" y="137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97699</xdr:rowOff>
    </xdr:from>
    <xdr:ext cx="762000" cy="259045"/>
    <xdr:sp macro="" textlink="">
      <xdr:nvSpPr>
        <xdr:cNvPr id="209" name="テキスト ボックス 208"/>
        <xdr:cNvSpPr txBox="1"/>
      </xdr:nvSpPr>
      <xdr:spPr>
        <a:xfrm>
          <a:off x="1066800" y="138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49098</xdr:rowOff>
    </xdr:from>
    <xdr:to>
      <xdr:col>7</xdr:col>
      <xdr:colOff>203200</xdr:colOff>
      <xdr:row>82</xdr:row>
      <xdr:rowOff>150698</xdr:rowOff>
    </xdr:to>
    <xdr:sp macro="" textlink="">
      <xdr:nvSpPr>
        <xdr:cNvPr id="215" name="円/楕円 214"/>
        <xdr:cNvSpPr/>
      </xdr:nvSpPr>
      <xdr:spPr>
        <a:xfrm>
          <a:off x="4902200" y="141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21175</xdr:rowOff>
    </xdr:from>
    <xdr:ext cx="762000" cy="259045"/>
    <xdr:sp macro="" textlink="">
      <xdr:nvSpPr>
        <xdr:cNvPr id="216" name="人件費・物件費等の状況該当値テキスト"/>
        <xdr:cNvSpPr txBox="1"/>
      </xdr:nvSpPr>
      <xdr:spPr>
        <a:xfrm>
          <a:off x="5041900" y="1408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178,101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39300</xdr:rowOff>
    </xdr:from>
    <xdr:to>
      <xdr:col>6</xdr:col>
      <xdr:colOff>50800</xdr:colOff>
      <xdr:row>82</xdr:row>
      <xdr:rowOff>140900</xdr:rowOff>
    </xdr:to>
    <xdr:sp macro="" textlink="">
      <xdr:nvSpPr>
        <xdr:cNvPr id="217" name="円/楕円 216"/>
        <xdr:cNvSpPr/>
      </xdr:nvSpPr>
      <xdr:spPr>
        <a:xfrm>
          <a:off x="4064000" y="140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125677</xdr:rowOff>
    </xdr:from>
    <xdr:ext cx="736600" cy="259045"/>
    <xdr:sp macro="" textlink="">
      <xdr:nvSpPr>
        <xdr:cNvPr id="218" name="テキスト ボックス 217"/>
        <xdr:cNvSpPr txBox="1"/>
      </xdr:nvSpPr>
      <xdr:spPr>
        <a:xfrm>
          <a:off x="3733800" y="1418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173,228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12802</xdr:rowOff>
    </xdr:from>
    <xdr:to>
      <xdr:col>4</xdr:col>
      <xdr:colOff>533400</xdr:colOff>
      <xdr:row>82</xdr:row>
      <xdr:rowOff>114402</xdr:rowOff>
    </xdr:to>
    <xdr:sp macro="" textlink="">
      <xdr:nvSpPr>
        <xdr:cNvPr id="219" name="円/楕円 218"/>
        <xdr:cNvSpPr/>
      </xdr:nvSpPr>
      <xdr:spPr>
        <a:xfrm>
          <a:off x="3175000" y="140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99179</xdr:rowOff>
    </xdr:from>
    <xdr:ext cx="762000" cy="259045"/>
    <xdr:sp macro="" textlink="">
      <xdr:nvSpPr>
        <xdr:cNvPr id="220" name="テキスト ボックス 219"/>
        <xdr:cNvSpPr txBox="1"/>
      </xdr:nvSpPr>
      <xdr:spPr>
        <a:xfrm>
          <a:off x="2844800" y="1415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6683</xdr:rowOff>
    </xdr:from>
    <xdr:to>
      <xdr:col>3</xdr:col>
      <xdr:colOff>330200</xdr:colOff>
      <xdr:row>82</xdr:row>
      <xdr:rowOff>108283</xdr:rowOff>
    </xdr:to>
    <xdr:sp macro="" textlink="">
      <xdr:nvSpPr>
        <xdr:cNvPr id="221" name="円/楕円 220"/>
        <xdr:cNvSpPr/>
      </xdr:nvSpPr>
      <xdr:spPr>
        <a:xfrm>
          <a:off x="2286000" y="140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93060</xdr:rowOff>
    </xdr:from>
    <xdr:ext cx="762000" cy="259045"/>
    <xdr:sp macro="" textlink="">
      <xdr:nvSpPr>
        <xdr:cNvPr id="222" name="テキスト ボックス 221"/>
        <xdr:cNvSpPr txBox="1"/>
      </xdr:nvSpPr>
      <xdr:spPr>
        <a:xfrm>
          <a:off x="1955800" y="1415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15267</xdr:rowOff>
    </xdr:from>
    <xdr:to>
      <xdr:col>2</xdr:col>
      <xdr:colOff>127000</xdr:colOff>
      <xdr:row>82</xdr:row>
      <xdr:rowOff>116867</xdr:rowOff>
    </xdr:to>
    <xdr:sp macro="" textlink="">
      <xdr:nvSpPr>
        <xdr:cNvPr id="223" name="円/楕円 222"/>
        <xdr:cNvSpPr/>
      </xdr:nvSpPr>
      <xdr:spPr>
        <a:xfrm>
          <a:off x="1397000" y="140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101644</xdr:rowOff>
    </xdr:from>
    <xdr:ext cx="762000" cy="259045"/>
    <xdr:sp macro="" textlink="">
      <xdr:nvSpPr>
        <xdr:cNvPr id="224" name="テキスト ボックス 223"/>
        <xdr:cNvSpPr txBox="1"/>
      </xdr:nvSpPr>
      <xdr:spPr>
        <a:xfrm>
          <a:off x="1066800" y="141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町村合併以降給与構造の見直しに取り組んでいるが、類似団体平均よりも高い水準となっている。今後も更なる給与水準の適正化に努めていく。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138854</xdr:rowOff>
    </xdr:to>
    <xdr:cxnSp macro="">
      <xdr:nvCxnSpPr>
        <xdr:cNvPr id="258" name="直線コネクタ 257"/>
        <xdr:cNvCxnSpPr/>
      </xdr:nvCxnSpPr>
      <xdr:spPr>
        <a:xfrm>
          <a:off x="16179800" y="144843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82550</xdr:rowOff>
    </xdr:to>
    <xdr:cxnSp macro="">
      <xdr:nvCxnSpPr>
        <xdr:cNvPr id="261" name="直線コネクタ 260"/>
        <xdr:cNvCxnSpPr/>
      </xdr:nvCxnSpPr>
      <xdr:spPr>
        <a:xfrm>
          <a:off x="15290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62" name="フローチャート : 判断 261"/>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63" name="テキスト ボックス 262"/>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104563</xdr:rowOff>
    </xdr:to>
    <xdr:cxnSp macro="">
      <xdr:nvCxnSpPr>
        <xdr:cNvPr id="264" name="直線コネクタ 263"/>
        <xdr:cNvCxnSpPr/>
      </xdr:nvCxnSpPr>
      <xdr:spPr>
        <a:xfrm flipV="1">
          <a:off x="14401800" y="14428046"/>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5" name="フローチャート : 判断 264"/>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6" name="テキスト ボックス 265"/>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89</xdr:row>
      <xdr:rowOff>5504</xdr:rowOff>
    </xdr:to>
    <xdr:cxnSp macro="">
      <xdr:nvCxnSpPr>
        <xdr:cNvPr id="267" name="直線コネクタ 266"/>
        <xdr:cNvCxnSpPr/>
      </xdr:nvCxnSpPr>
      <xdr:spPr>
        <a:xfrm flipV="1">
          <a:off x="13512800" y="151921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8" name="フローチャート : 判断 267"/>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9" name="テキスト ボックス 268"/>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70" name="フローチャート : 判断 269"/>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71" name="テキスト ボックス 270"/>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7" name="円/楕円 276"/>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8"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9" name="円/楕円 27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80" name="テキスト ボックス 27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81" name="円/楕円 280"/>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2" name="テキスト ボックス 281"/>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83" name="円/楕円 282"/>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4" name="テキスト ボックス 283"/>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5" name="円/楕円 284"/>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6" name="テキスト ボックス 285"/>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に対して新規採用者の抑制を行ったため、職員数は減少しているものの、類似団体平均を大きく上回っている。今後についても機構改革や指定管理者制度の導入などにより、定員管理の適正化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48599</xdr:rowOff>
    </xdr:from>
    <xdr:to>
      <xdr:col>24</xdr:col>
      <xdr:colOff>558800</xdr:colOff>
      <xdr:row>61</xdr:row>
      <xdr:rowOff>68707</xdr:rowOff>
    </xdr:to>
    <xdr:cxnSp macro="">
      <xdr:nvCxnSpPr>
        <xdr:cNvPr id="321" name="直線コネクタ 320"/>
        <xdr:cNvCxnSpPr/>
      </xdr:nvCxnSpPr>
      <xdr:spPr>
        <a:xfrm flipV="1">
          <a:off x="16179800" y="1050704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2"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68707</xdr:rowOff>
    </xdr:from>
    <xdr:to>
      <xdr:col>23</xdr:col>
      <xdr:colOff>406400</xdr:colOff>
      <xdr:row>61</xdr:row>
      <xdr:rowOff>84794</xdr:rowOff>
    </xdr:to>
    <xdr:cxnSp macro="">
      <xdr:nvCxnSpPr>
        <xdr:cNvPr id="324" name="直線コネクタ 323"/>
        <xdr:cNvCxnSpPr/>
      </xdr:nvCxnSpPr>
      <xdr:spPr>
        <a:xfrm flipV="1">
          <a:off x="15290800" y="10527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5" name="フローチャート : 判断 324"/>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26" name="テキスト ボックス 325"/>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36533</xdr:rowOff>
    </xdr:from>
    <xdr:to>
      <xdr:col>22</xdr:col>
      <xdr:colOff>203200</xdr:colOff>
      <xdr:row>61</xdr:row>
      <xdr:rowOff>84794</xdr:rowOff>
    </xdr:to>
    <xdr:cxnSp macro="">
      <xdr:nvCxnSpPr>
        <xdr:cNvPr id="327" name="直線コネクタ 326"/>
        <xdr:cNvCxnSpPr/>
      </xdr:nvCxnSpPr>
      <xdr:spPr>
        <a:xfrm>
          <a:off x="14401800" y="104949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8" name="フローチャート : 判断 327"/>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9" name="テキスト ボックス 328"/>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36533</xdr:rowOff>
    </xdr:from>
    <xdr:to>
      <xdr:col>21</xdr:col>
      <xdr:colOff>0</xdr:colOff>
      <xdr:row>61</xdr:row>
      <xdr:rowOff>46186</xdr:rowOff>
    </xdr:to>
    <xdr:cxnSp macro="">
      <xdr:nvCxnSpPr>
        <xdr:cNvPr id="330" name="直線コネクタ 329"/>
        <xdr:cNvCxnSpPr/>
      </xdr:nvCxnSpPr>
      <xdr:spPr>
        <a:xfrm flipV="1">
          <a:off x="13512800" y="10494983"/>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31" name="フローチャート : 判断 330"/>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71899</xdr:rowOff>
    </xdr:from>
    <xdr:ext cx="762000" cy="259045"/>
    <xdr:sp macro="" textlink="">
      <xdr:nvSpPr>
        <xdr:cNvPr id="332" name="テキスト ボックス 331"/>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3" name="フローチャート : 判断 332"/>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79943</xdr:rowOff>
    </xdr:from>
    <xdr:ext cx="762000" cy="259045"/>
    <xdr:sp macro="" textlink="">
      <xdr:nvSpPr>
        <xdr:cNvPr id="334" name="テキスト ボックス 333"/>
        <xdr:cNvSpPr txBox="1"/>
      </xdr:nvSpPr>
      <xdr:spPr>
        <a:xfrm>
          <a:off x="13131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169249</xdr:rowOff>
    </xdr:from>
    <xdr:to>
      <xdr:col>24</xdr:col>
      <xdr:colOff>609600</xdr:colOff>
      <xdr:row>61</xdr:row>
      <xdr:rowOff>99399</xdr:rowOff>
    </xdr:to>
    <xdr:sp macro="" textlink="">
      <xdr:nvSpPr>
        <xdr:cNvPr id="340" name="円/楕円 339"/>
        <xdr:cNvSpPr/>
      </xdr:nvSpPr>
      <xdr:spPr>
        <a:xfrm>
          <a:off x="169672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141326</xdr:rowOff>
    </xdr:from>
    <xdr:ext cx="762000" cy="259045"/>
    <xdr:sp macro="" textlink="">
      <xdr:nvSpPr>
        <xdr:cNvPr id="341" name="定員管理の状況該当値テキスト"/>
        <xdr:cNvSpPr txBox="1"/>
      </xdr:nvSpPr>
      <xdr:spPr>
        <a:xfrm>
          <a:off x="17106900" y="1042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17907</xdr:rowOff>
    </xdr:from>
    <xdr:to>
      <xdr:col>23</xdr:col>
      <xdr:colOff>457200</xdr:colOff>
      <xdr:row>61</xdr:row>
      <xdr:rowOff>119507</xdr:rowOff>
    </xdr:to>
    <xdr:sp macro="" textlink="">
      <xdr:nvSpPr>
        <xdr:cNvPr id="342" name="円/楕円 341"/>
        <xdr:cNvSpPr/>
      </xdr:nvSpPr>
      <xdr:spPr>
        <a:xfrm>
          <a:off x="16129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104284</xdr:rowOff>
    </xdr:from>
    <xdr:ext cx="736600" cy="259045"/>
    <xdr:sp macro="" textlink="">
      <xdr:nvSpPr>
        <xdr:cNvPr id="343" name="テキスト ボックス 342"/>
        <xdr:cNvSpPr txBox="1"/>
      </xdr:nvSpPr>
      <xdr:spPr>
        <a:xfrm>
          <a:off x="15798800" y="105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33994</xdr:rowOff>
    </xdr:from>
    <xdr:to>
      <xdr:col>22</xdr:col>
      <xdr:colOff>254000</xdr:colOff>
      <xdr:row>61</xdr:row>
      <xdr:rowOff>135594</xdr:rowOff>
    </xdr:to>
    <xdr:sp macro="" textlink="">
      <xdr:nvSpPr>
        <xdr:cNvPr id="344" name="円/楕円 343"/>
        <xdr:cNvSpPr/>
      </xdr:nvSpPr>
      <xdr:spPr>
        <a:xfrm>
          <a:off x="15240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120371</xdr:rowOff>
    </xdr:from>
    <xdr:ext cx="762000" cy="259045"/>
    <xdr:sp macro="" textlink="">
      <xdr:nvSpPr>
        <xdr:cNvPr id="345" name="テキスト ボックス 344"/>
        <xdr:cNvSpPr txBox="1"/>
      </xdr:nvSpPr>
      <xdr:spPr>
        <a:xfrm>
          <a:off x="14909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157183</xdr:rowOff>
    </xdr:from>
    <xdr:to>
      <xdr:col>21</xdr:col>
      <xdr:colOff>50800</xdr:colOff>
      <xdr:row>61</xdr:row>
      <xdr:rowOff>87333</xdr:rowOff>
    </xdr:to>
    <xdr:sp macro="" textlink="">
      <xdr:nvSpPr>
        <xdr:cNvPr id="346" name="円/楕円 345"/>
        <xdr:cNvSpPr/>
      </xdr:nvSpPr>
      <xdr:spPr>
        <a:xfrm>
          <a:off x="14351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72110</xdr:rowOff>
    </xdr:from>
    <xdr:ext cx="762000" cy="259045"/>
    <xdr:sp macro="" textlink="">
      <xdr:nvSpPr>
        <xdr:cNvPr id="347" name="テキスト ボックス 346"/>
        <xdr:cNvSpPr txBox="1"/>
      </xdr:nvSpPr>
      <xdr:spPr>
        <a:xfrm>
          <a:off x="14020800" y="105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166836</xdr:rowOff>
    </xdr:from>
    <xdr:to>
      <xdr:col>19</xdr:col>
      <xdr:colOff>533400</xdr:colOff>
      <xdr:row>61</xdr:row>
      <xdr:rowOff>96986</xdr:rowOff>
    </xdr:to>
    <xdr:sp macro="" textlink="">
      <xdr:nvSpPr>
        <xdr:cNvPr id="348" name="円/楕円 347"/>
        <xdr:cNvSpPr/>
      </xdr:nvSpPr>
      <xdr:spPr>
        <a:xfrm>
          <a:off x="13462000" y="10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81763</xdr:rowOff>
    </xdr:from>
    <xdr:ext cx="762000" cy="259045"/>
    <xdr:sp macro="" textlink="">
      <xdr:nvSpPr>
        <xdr:cNvPr id="349" name="テキスト ボックス 348"/>
        <xdr:cNvSpPr txBox="1"/>
      </xdr:nvSpPr>
      <xdr:spPr>
        <a:xfrm>
          <a:off x="13131800" y="1054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改善はされているが、類似団体と比較すると依然として高い水準にある。今後も地方債に財源を依存する事業の見直しを行い、地方債を新規発行する</a:t>
          </a:r>
          <a:r>
            <a:rPr kumimoji="1" lang="ja-JP" altLang="en-US" sz="1300">
              <a:solidFill>
                <a:sysClr val="windowText" lastClr="000000"/>
              </a:solidFill>
              <a:latin typeface="ＭＳ Ｐゴシック"/>
            </a:rPr>
            <a:t>際</a:t>
          </a:r>
          <a:r>
            <a:rPr kumimoji="1" lang="ja-JP" altLang="en-US" sz="1300">
              <a:latin typeface="ＭＳ Ｐゴシック"/>
            </a:rPr>
            <a:t>には財政措置の優位な地方債を活用していく。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48381</xdr:rowOff>
    </xdr:to>
    <xdr:cxnSp macro="">
      <xdr:nvCxnSpPr>
        <xdr:cNvPr id="386" name="直線コネクタ 385"/>
        <xdr:cNvCxnSpPr/>
      </xdr:nvCxnSpPr>
      <xdr:spPr>
        <a:xfrm flipV="1">
          <a:off x="16179800" y="72033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7"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48381</xdr:rowOff>
    </xdr:from>
    <xdr:to>
      <xdr:col>23</xdr:col>
      <xdr:colOff>406400</xdr:colOff>
      <xdr:row>42</xdr:row>
      <xdr:rowOff>105833</xdr:rowOff>
    </xdr:to>
    <xdr:cxnSp macro="">
      <xdr:nvCxnSpPr>
        <xdr:cNvPr id="389" name="直線コネクタ 388"/>
        <xdr:cNvCxnSpPr/>
      </xdr:nvCxnSpPr>
      <xdr:spPr>
        <a:xfrm flipV="1">
          <a:off x="15290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0" name="フローチャート : 判断 389"/>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1" name="テキスト ボックス 390"/>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3326</xdr:rowOff>
    </xdr:to>
    <xdr:cxnSp macro="">
      <xdr:nvCxnSpPr>
        <xdr:cNvPr id="392" name="直線コネクタ 391"/>
        <xdr:cNvCxnSpPr/>
      </xdr:nvCxnSpPr>
      <xdr:spPr>
        <a:xfrm flipV="1">
          <a:off x="14401800" y="7306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3" name="フローチャート : 判断 392"/>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164193</xdr:rowOff>
    </xdr:to>
    <xdr:cxnSp macro="">
      <xdr:nvCxnSpPr>
        <xdr:cNvPr id="395" name="直線コネクタ 394"/>
        <xdr:cNvCxnSpPr/>
      </xdr:nvCxnSpPr>
      <xdr:spPr>
        <a:xfrm flipV="1">
          <a:off x="13512800" y="737567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42635</xdr:rowOff>
    </xdr:from>
    <xdr:to>
      <xdr:col>21</xdr:col>
      <xdr:colOff>50800</xdr:colOff>
      <xdr:row>41</xdr:row>
      <xdr:rowOff>144235</xdr:rowOff>
    </xdr:to>
    <xdr:sp macro="" textlink="">
      <xdr:nvSpPr>
        <xdr:cNvPr id="396" name="フローチャート : 判断 395"/>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397" name="テキスト ボックス 396"/>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8" name="フローチャート : 判断 397"/>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9" name="テキスト ボックス 398"/>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405" name="円/楕円 404"/>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95146</xdr:rowOff>
    </xdr:from>
    <xdr:ext cx="762000" cy="259045"/>
    <xdr:sp macro="" textlink="">
      <xdr:nvSpPr>
        <xdr:cNvPr id="406"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169031</xdr:rowOff>
    </xdr:from>
    <xdr:to>
      <xdr:col>23</xdr:col>
      <xdr:colOff>457200</xdr:colOff>
      <xdr:row>42</xdr:row>
      <xdr:rowOff>99181</xdr:rowOff>
    </xdr:to>
    <xdr:sp macro="" textlink="">
      <xdr:nvSpPr>
        <xdr:cNvPr id="407" name="円/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408" name="テキスト ボックス 40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9" name="円/楕円 408"/>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10" name="テキスト ボックス 409"/>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11" name="円/楕円 410"/>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412" name="テキスト ボックス 411"/>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13" name="円/楕円 412"/>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14" name="テキスト ボックス 41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平均の中でも高い水準に位置しているが着実に数値を改善させている。比率が高い要因は教育施設や道路・下水道事業などのインフラ整備に係る地方債残高等が多額となっているためであるが、今後も引き続き新規発行債の抑制に努めるとともに、基金等の積立により将来負担を軽減できるよう財政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151190</xdr:rowOff>
    </xdr:from>
    <xdr:to>
      <xdr:col>24</xdr:col>
      <xdr:colOff>558800</xdr:colOff>
      <xdr:row>19</xdr:row>
      <xdr:rowOff>27758</xdr:rowOff>
    </xdr:to>
    <xdr:cxnSp macro="">
      <xdr:nvCxnSpPr>
        <xdr:cNvPr id="450" name="直線コネクタ 449"/>
        <xdr:cNvCxnSpPr/>
      </xdr:nvCxnSpPr>
      <xdr:spPr>
        <a:xfrm flipV="1">
          <a:off x="16179800" y="3065840"/>
          <a:ext cx="8382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27758</xdr:rowOff>
    </xdr:from>
    <xdr:to>
      <xdr:col>23</xdr:col>
      <xdr:colOff>406400</xdr:colOff>
      <xdr:row>19</xdr:row>
      <xdr:rowOff>126577</xdr:rowOff>
    </xdr:to>
    <xdr:cxnSp macro="">
      <xdr:nvCxnSpPr>
        <xdr:cNvPr id="453" name="直線コネクタ 452"/>
        <xdr:cNvCxnSpPr/>
      </xdr:nvCxnSpPr>
      <xdr:spPr>
        <a:xfrm flipV="1">
          <a:off x="15290800" y="3285308"/>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78800</xdr:rowOff>
    </xdr:from>
    <xdr:to>
      <xdr:col>23</xdr:col>
      <xdr:colOff>457200</xdr:colOff>
      <xdr:row>17</xdr:row>
      <xdr:rowOff>8950</xdr:rowOff>
    </xdr:to>
    <xdr:sp macro="" textlink="">
      <xdr:nvSpPr>
        <xdr:cNvPr id="454" name="フローチャート : 判断 453"/>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5" name="テキスト ボックス 454"/>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126577</xdr:rowOff>
    </xdr:from>
    <xdr:to>
      <xdr:col>22</xdr:col>
      <xdr:colOff>203200</xdr:colOff>
      <xdr:row>20</xdr:row>
      <xdr:rowOff>28666</xdr:rowOff>
    </xdr:to>
    <xdr:cxnSp macro="">
      <xdr:nvCxnSpPr>
        <xdr:cNvPr id="456" name="直線コネクタ 455"/>
        <xdr:cNvCxnSpPr/>
      </xdr:nvCxnSpPr>
      <xdr:spPr>
        <a:xfrm flipV="1">
          <a:off x="14401800" y="338412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146594</xdr:rowOff>
    </xdr:from>
    <xdr:to>
      <xdr:col>22</xdr:col>
      <xdr:colOff>254000</xdr:colOff>
      <xdr:row>17</xdr:row>
      <xdr:rowOff>76744</xdr:rowOff>
    </xdr:to>
    <xdr:sp macro="" textlink="">
      <xdr:nvSpPr>
        <xdr:cNvPr id="457" name="フローチャート : 判断 456"/>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86921</xdr:rowOff>
    </xdr:from>
    <xdr:ext cx="762000" cy="259045"/>
    <xdr:sp macro="" textlink="">
      <xdr:nvSpPr>
        <xdr:cNvPr id="458" name="テキスト ボックス 457"/>
        <xdr:cNvSpPr txBox="1"/>
      </xdr:nvSpPr>
      <xdr:spPr>
        <a:xfrm>
          <a:off x="14909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28666</xdr:rowOff>
    </xdr:from>
    <xdr:to>
      <xdr:col>21</xdr:col>
      <xdr:colOff>0</xdr:colOff>
      <xdr:row>21</xdr:row>
      <xdr:rowOff>82429</xdr:rowOff>
    </xdr:to>
    <xdr:cxnSp macro="">
      <xdr:nvCxnSpPr>
        <xdr:cNvPr id="459" name="直線コネクタ 458"/>
        <xdr:cNvCxnSpPr/>
      </xdr:nvCxnSpPr>
      <xdr:spPr>
        <a:xfrm flipV="1">
          <a:off x="13512800" y="3457666"/>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52131</xdr:rowOff>
    </xdr:from>
    <xdr:to>
      <xdr:col>21</xdr:col>
      <xdr:colOff>50800</xdr:colOff>
      <xdr:row>17</xdr:row>
      <xdr:rowOff>153731</xdr:rowOff>
    </xdr:to>
    <xdr:sp macro="" textlink="">
      <xdr:nvSpPr>
        <xdr:cNvPr id="460" name="フローチャート : 判断 459"/>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61" name="テキスト ボックス 460"/>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62" name="フローチャート : 判断 461"/>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26929</xdr:rowOff>
    </xdr:from>
    <xdr:ext cx="762000" cy="259045"/>
    <xdr:sp macro="" textlink="">
      <xdr:nvSpPr>
        <xdr:cNvPr id="463" name="テキスト ボックス 462"/>
        <xdr:cNvSpPr txBox="1"/>
      </xdr:nvSpPr>
      <xdr:spPr>
        <a:xfrm>
          <a:off x="13131800" y="27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100390</xdr:rowOff>
    </xdr:from>
    <xdr:to>
      <xdr:col>24</xdr:col>
      <xdr:colOff>609600</xdr:colOff>
      <xdr:row>18</xdr:row>
      <xdr:rowOff>30540</xdr:rowOff>
    </xdr:to>
    <xdr:sp macro="" textlink="">
      <xdr:nvSpPr>
        <xdr:cNvPr id="469" name="円/楕円 468"/>
        <xdr:cNvSpPr/>
      </xdr:nvSpPr>
      <xdr:spPr>
        <a:xfrm>
          <a:off x="169672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72467</xdr:rowOff>
    </xdr:from>
    <xdr:ext cx="762000" cy="259045"/>
    <xdr:sp macro="" textlink="">
      <xdr:nvSpPr>
        <xdr:cNvPr id="470" name="将来負担の状況該当値テキスト"/>
        <xdr:cNvSpPr txBox="1"/>
      </xdr:nvSpPr>
      <xdr:spPr>
        <a:xfrm>
          <a:off x="17106900" y="298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148409</xdr:rowOff>
    </xdr:from>
    <xdr:to>
      <xdr:col>23</xdr:col>
      <xdr:colOff>457200</xdr:colOff>
      <xdr:row>19</xdr:row>
      <xdr:rowOff>78559</xdr:rowOff>
    </xdr:to>
    <xdr:sp macro="" textlink="">
      <xdr:nvSpPr>
        <xdr:cNvPr id="471" name="円/楕円 470"/>
        <xdr:cNvSpPr/>
      </xdr:nvSpPr>
      <xdr:spPr>
        <a:xfrm>
          <a:off x="16129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63335</xdr:rowOff>
    </xdr:from>
    <xdr:ext cx="736600" cy="259045"/>
    <xdr:sp macro="" textlink="">
      <xdr:nvSpPr>
        <xdr:cNvPr id="472" name="テキスト ボックス 471"/>
        <xdr:cNvSpPr txBox="1"/>
      </xdr:nvSpPr>
      <xdr:spPr>
        <a:xfrm>
          <a:off x="15798800" y="332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75777</xdr:rowOff>
    </xdr:from>
    <xdr:to>
      <xdr:col>22</xdr:col>
      <xdr:colOff>254000</xdr:colOff>
      <xdr:row>20</xdr:row>
      <xdr:rowOff>5927</xdr:rowOff>
    </xdr:to>
    <xdr:sp macro="" textlink="">
      <xdr:nvSpPr>
        <xdr:cNvPr id="473" name="円/楕円 472"/>
        <xdr:cNvSpPr/>
      </xdr:nvSpPr>
      <xdr:spPr>
        <a:xfrm>
          <a:off x="15240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162154</xdr:rowOff>
    </xdr:from>
    <xdr:ext cx="762000" cy="259045"/>
    <xdr:sp macro="" textlink="">
      <xdr:nvSpPr>
        <xdr:cNvPr id="474" name="テキスト ボックス 473"/>
        <xdr:cNvSpPr txBox="1"/>
      </xdr:nvSpPr>
      <xdr:spPr>
        <a:xfrm>
          <a:off x="14909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149316</xdr:rowOff>
    </xdr:from>
    <xdr:to>
      <xdr:col>21</xdr:col>
      <xdr:colOff>50800</xdr:colOff>
      <xdr:row>20</xdr:row>
      <xdr:rowOff>79466</xdr:rowOff>
    </xdr:to>
    <xdr:sp macro="" textlink="">
      <xdr:nvSpPr>
        <xdr:cNvPr id="475" name="円/楕円 474"/>
        <xdr:cNvSpPr/>
      </xdr:nvSpPr>
      <xdr:spPr>
        <a:xfrm>
          <a:off x="14351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64243</xdr:rowOff>
    </xdr:from>
    <xdr:ext cx="762000" cy="259045"/>
    <xdr:sp macro="" textlink="">
      <xdr:nvSpPr>
        <xdr:cNvPr id="476" name="テキスト ボックス 475"/>
        <xdr:cNvSpPr txBox="1"/>
      </xdr:nvSpPr>
      <xdr:spPr>
        <a:xfrm>
          <a:off x="14020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31629</xdr:rowOff>
    </xdr:from>
    <xdr:to>
      <xdr:col>19</xdr:col>
      <xdr:colOff>533400</xdr:colOff>
      <xdr:row>21</xdr:row>
      <xdr:rowOff>133229</xdr:rowOff>
    </xdr:to>
    <xdr:sp macro="" textlink="">
      <xdr:nvSpPr>
        <xdr:cNvPr id="477" name="円/楕円 476"/>
        <xdr:cNvSpPr/>
      </xdr:nvSpPr>
      <xdr:spPr>
        <a:xfrm>
          <a:off x="13462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118006</xdr:rowOff>
    </xdr:from>
    <xdr:ext cx="762000" cy="259045"/>
    <xdr:sp macro="" textlink="">
      <xdr:nvSpPr>
        <xdr:cNvPr id="478" name="テキスト ボックス 477"/>
        <xdr:cNvSpPr txBox="1"/>
      </xdr:nvSpPr>
      <xdr:spPr>
        <a:xfrm>
          <a:off x="13131800" y="37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年度まで企業会計で処理していた施設を、平成</a:t>
          </a:r>
          <a:r>
            <a:rPr kumimoji="1" lang="en-US" altLang="ja-JP" sz="1300">
              <a:latin typeface="ＭＳ Ｐゴシック"/>
            </a:rPr>
            <a:t>26</a:t>
          </a:r>
          <a:r>
            <a:rPr kumimoji="1" lang="ja-JP" altLang="en-US" sz="1300">
              <a:latin typeface="ＭＳ Ｐゴシック"/>
            </a:rPr>
            <a:t>年度から指定管理施設に変更したため、異動により普通会計職員人件費が増加した。新規採用職員の抑制は行ったが依然として人件費に係る経常経費一般財源の割合が多い状況である。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149860</xdr:rowOff>
    </xdr:to>
    <xdr:cxnSp macro="">
      <xdr:nvCxnSpPr>
        <xdr:cNvPr id="66" name="直線コネクタ 65"/>
        <xdr:cNvCxnSpPr/>
      </xdr:nvCxnSpPr>
      <xdr:spPr>
        <a:xfrm flipV="1">
          <a:off x="3987800" y="6543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149860</xdr:rowOff>
    </xdr:to>
    <xdr:cxnSp macro="">
      <xdr:nvCxnSpPr>
        <xdr:cNvPr id="69" name="直線コネクタ 68"/>
        <xdr:cNvCxnSpPr/>
      </xdr:nvCxnSpPr>
      <xdr:spPr>
        <a:xfrm>
          <a:off x="30988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73660</xdr:rowOff>
    </xdr:to>
    <xdr:cxnSp macro="">
      <xdr:nvCxnSpPr>
        <xdr:cNvPr id="72" name="直線コネクタ 71"/>
        <xdr:cNvCxnSpPr/>
      </xdr:nvCxnSpPr>
      <xdr:spPr>
        <a:xfrm flipV="1">
          <a:off x="2209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111760</xdr:rowOff>
    </xdr:to>
    <xdr:cxnSp macro="">
      <xdr:nvCxnSpPr>
        <xdr:cNvPr id="75" name="直線コネクタ 74"/>
        <xdr:cNvCxnSpPr/>
      </xdr:nvCxnSpPr>
      <xdr:spPr>
        <a:xfrm flipV="1">
          <a:off x="1320800" y="658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9" name="円/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物件費に係る経常経費は類似団体平均とほぼ同値になっている。今後も突出することの無いよう注視していく。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119380</xdr:rowOff>
    </xdr:to>
    <xdr:cxnSp macro="">
      <xdr:nvCxnSpPr>
        <xdr:cNvPr id="127" name="直線コネクタ 126"/>
        <xdr:cNvCxnSpPr/>
      </xdr:nvCxnSpPr>
      <xdr:spPr>
        <a:xfrm flipV="1">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119380</xdr:rowOff>
    </xdr:to>
    <xdr:cxnSp macro="">
      <xdr:nvCxnSpPr>
        <xdr:cNvPr id="130" name="直線コネクタ 129"/>
        <xdr:cNvCxnSpPr/>
      </xdr:nvCxnSpPr>
      <xdr:spPr>
        <a:xfrm>
          <a:off x="14782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2" name="テキスト ボックス 131"/>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73660</xdr:rowOff>
    </xdr:to>
    <xdr:cxnSp macro="">
      <xdr:nvCxnSpPr>
        <xdr:cNvPr id="133" name="直線コネクタ 132"/>
        <xdr:cNvCxnSpPr/>
      </xdr:nvCxnSpPr>
      <xdr:spPr>
        <a:xfrm>
          <a:off x="13893800" y="275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5" name="テキスト ボックス 134"/>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12700</xdr:rowOff>
    </xdr:to>
    <xdr:cxnSp macro="">
      <xdr:nvCxnSpPr>
        <xdr:cNvPr id="136" name="直線コネクタ 135"/>
        <xdr:cNvCxnSpPr/>
      </xdr:nvCxnSpPr>
      <xdr:spPr>
        <a:xfrm>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40" name="テキスト ボックス 139"/>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6" name="円/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7"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50" name="円/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類似団体平均と比較して、扶助費に係る経常経費は低くなっている。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127000</xdr:rowOff>
    </xdr:to>
    <xdr:cxnSp macro="">
      <xdr:nvCxnSpPr>
        <xdr:cNvPr id="190" name="直線コネクタ 189"/>
        <xdr:cNvCxnSpPr/>
      </xdr:nvCxnSpPr>
      <xdr:spPr>
        <a:xfrm>
          <a:off x="3987800" y="9189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102507</xdr:rowOff>
    </xdr:to>
    <xdr:cxnSp macro="">
      <xdr:nvCxnSpPr>
        <xdr:cNvPr id="193" name="直線コネクタ 192"/>
        <xdr:cNvCxnSpPr/>
      </xdr:nvCxnSpPr>
      <xdr:spPr>
        <a:xfrm>
          <a:off x="3098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118835</xdr:rowOff>
    </xdr:to>
    <xdr:cxnSp macro="">
      <xdr:nvCxnSpPr>
        <xdr:cNvPr id="196" name="直線コネクタ 195"/>
        <xdr:cNvCxnSpPr/>
      </xdr:nvCxnSpPr>
      <xdr:spPr>
        <a:xfrm flipV="1">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9" name="直線コネクタ 198"/>
        <xdr:cNvCxnSpPr/>
      </xdr:nvCxnSpPr>
      <xdr:spPr>
        <a:xfrm flipV="1">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3" name="円/楕円 212"/>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4" name="テキスト ボックス 213"/>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公営企業会計に対する公債費繰出や赤字補てん繰出も増加傾向にある。公営企業会計にあっては独立採算の原則に則り、料金の適正化を図りつつ普通会計への負担軽減に努める。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27940</xdr:rowOff>
    </xdr:from>
    <xdr:to>
      <xdr:col>24</xdr:col>
      <xdr:colOff>31750</xdr:colOff>
      <xdr:row>54</xdr:row>
      <xdr:rowOff>35560</xdr:rowOff>
    </xdr:to>
    <xdr:cxnSp macro="">
      <xdr:nvCxnSpPr>
        <xdr:cNvPr id="251" name="直線コネクタ 250"/>
        <xdr:cNvCxnSpPr/>
      </xdr:nvCxnSpPr>
      <xdr:spPr>
        <a:xfrm flipV="1">
          <a:off x="15671800" y="9286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54</xdr:row>
      <xdr:rowOff>35560</xdr:rowOff>
    </xdr:to>
    <xdr:cxnSp macro="">
      <xdr:nvCxnSpPr>
        <xdr:cNvPr id="254" name="直線コネクタ 253"/>
        <xdr:cNvCxnSpPr/>
      </xdr:nvCxnSpPr>
      <xdr:spPr>
        <a:xfrm>
          <a:off x="14782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54</xdr:row>
      <xdr:rowOff>5080</xdr:rowOff>
    </xdr:to>
    <xdr:cxnSp macro="">
      <xdr:nvCxnSpPr>
        <xdr:cNvPr id="257" name="直線コネクタ 256"/>
        <xdr:cNvCxnSpPr/>
      </xdr:nvCxnSpPr>
      <xdr:spPr>
        <a:xfrm>
          <a:off x="13893800" y="919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6367</xdr:rowOff>
    </xdr:from>
    <xdr:ext cx="762000" cy="259045"/>
    <xdr:sp macro="" textlink="">
      <xdr:nvSpPr>
        <xdr:cNvPr id="259" name="テキスト ボックス 258"/>
        <xdr:cNvSpPr txBox="1"/>
      </xdr:nvSpPr>
      <xdr:spPr>
        <a:xfrm>
          <a:off x="14401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53</xdr:row>
      <xdr:rowOff>123190</xdr:rowOff>
    </xdr:to>
    <xdr:cxnSp macro="">
      <xdr:nvCxnSpPr>
        <xdr:cNvPr id="260" name="直線コネクタ 259"/>
        <xdr:cNvCxnSpPr/>
      </xdr:nvCxnSpPr>
      <xdr:spPr>
        <a:xfrm flipV="1">
          <a:off x="13004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129540</xdr:rowOff>
    </xdr:from>
    <xdr:to>
      <xdr:col>20</xdr:col>
      <xdr:colOff>209550</xdr:colOff>
      <xdr:row>55</xdr:row>
      <xdr:rowOff>59690</xdr:rowOff>
    </xdr:to>
    <xdr:sp macro="" textlink="">
      <xdr:nvSpPr>
        <xdr:cNvPr id="261" name="フローチャート : 判断 260"/>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62" name="テキスト ボックス 261"/>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4" name="テキスト ボックス 263"/>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148590</xdr:rowOff>
    </xdr:from>
    <xdr:to>
      <xdr:col>24</xdr:col>
      <xdr:colOff>82550</xdr:colOff>
      <xdr:row>54</xdr:row>
      <xdr:rowOff>78740</xdr:rowOff>
    </xdr:to>
    <xdr:sp macro="" textlink="">
      <xdr:nvSpPr>
        <xdr:cNvPr id="270" name="円/楕円 269"/>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165117</xdr:rowOff>
    </xdr:from>
    <xdr:ext cx="762000" cy="259045"/>
    <xdr:sp macro="" textlink="">
      <xdr:nvSpPr>
        <xdr:cNvPr id="271" name="その他該当値テキスト"/>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156210</xdr:rowOff>
    </xdr:from>
    <xdr:to>
      <xdr:col>22</xdr:col>
      <xdr:colOff>615950</xdr:colOff>
      <xdr:row>54</xdr:row>
      <xdr:rowOff>86360</xdr:rowOff>
    </xdr:to>
    <xdr:sp macro="" textlink="">
      <xdr:nvSpPr>
        <xdr:cNvPr id="272" name="円/楕円 271"/>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96537</xdr:rowOff>
    </xdr:from>
    <xdr:ext cx="736600" cy="259045"/>
    <xdr:sp macro="" textlink="">
      <xdr:nvSpPr>
        <xdr:cNvPr id="273" name="テキスト ボックス 272"/>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4" name="円/楕円 273"/>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5" name="テキスト ボックス 274"/>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6" name="円/楕円 275"/>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7" name="テキスト ボックス 276"/>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72390</xdr:rowOff>
    </xdr:from>
    <xdr:to>
      <xdr:col>19</xdr:col>
      <xdr:colOff>6350</xdr:colOff>
      <xdr:row>54</xdr:row>
      <xdr:rowOff>2540</xdr:rowOff>
    </xdr:to>
    <xdr:sp macro="" textlink="">
      <xdr:nvSpPr>
        <xdr:cNvPr id="278" name="円/楕円 277"/>
        <xdr:cNvSpPr/>
      </xdr:nvSpPr>
      <xdr:spPr>
        <a:xfrm>
          <a:off x="12954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12717</xdr:rowOff>
    </xdr:from>
    <xdr:ext cx="762000" cy="259045"/>
    <xdr:sp macro="" textlink="">
      <xdr:nvSpPr>
        <xdr:cNvPr id="279" name="テキスト ボックス 278"/>
        <xdr:cNvSpPr txBox="1"/>
      </xdr:nvSpPr>
      <xdr:spPr>
        <a:xfrm>
          <a:off x="12623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補助費等に係る経常経費は類似団体平均を若干上回っている状況である。これは清掃業務や消防業務など一部事務組合に対する負担金が多額であることが原因といえる。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65278</xdr:rowOff>
    </xdr:to>
    <xdr:cxnSp macro="">
      <xdr:nvCxnSpPr>
        <xdr:cNvPr id="309" name="直線コネクタ 308"/>
        <xdr:cNvCxnSpPr/>
      </xdr:nvCxnSpPr>
      <xdr:spPr>
        <a:xfrm>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65278</xdr:rowOff>
    </xdr:to>
    <xdr:cxnSp macro="">
      <xdr:nvCxnSpPr>
        <xdr:cNvPr id="312" name="直線コネクタ 311"/>
        <xdr:cNvCxnSpPr/>
      </xdr:nvCxnSpPr>
      <xdr:spPr>
        <a:xfrm flipV="1">
          <a:off x="14782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65278</xdr:rowOff>
    </xdr:to>
    <xdr:cxnSp macro="">
      <xdr:nvCxnSpPr>
        <xdr:cNvPr id="315" name="直線コネクタ 314"/>
        <xdr:cNvCxnSpPr/>
      </xdr:nvCxnSpPr>
      <xdr:spPr>
        <a:xfrm>
          <a:off x="13893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14986</xdr:rowOff>
    </xdr:to>
    <xdr:cxnSp macro="">
      <xdr:nvCxnSpPr>
        <xdr:cNvPr id="318" name="直線コネクタ 317"/>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0" name="円/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32" name="円/楕円 331"/>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33" name="テキスト ボックス 33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4" name="円/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6" name="円/楕円 33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7" name="テキスト ボックス 33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実質公債費比率が高い状況でも判るとおり、公債費に係る経常経費も類似団体平均を上回っている状況である。今後も引き続き新規発行債の抑制に努める。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76708</xdr:rowOff>
    </xdr:to>
    <xdr:cxnSp macro="">
      <xdr:nvCxnSpPr>
        <xdr:cNvPr id="367" name="直線コネクタ 366"/>
        <xdr:cNvCxnSpPr/>
      </xdr:nvCxnSpPr>
      <xdr:spPr>
        <a:xfrm flipV="1">
          <a:off x="3987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76708</xdr:rowOff>
    </xdr:to>
    <xdr:cxnSp macro="">
      <xdr:nvCxnSpPr>
        <xdr:cNvPr id="370" name="直線コネクタ 369"/>
        <xdr:cNvCxnSpPr/>
      </xdr:nvCxnSpPr>
      <xdr:spPr>
        <a:xfrm>
          <a:off x="3098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30987</xdr:rowOff>
    </xdr:to>
    <xdr:cxnSp macro="">
      <xdr:nvCxnSpPr>
        <xdr:cNvPr id="373" name="直線コネクタ 372"/>
        <xdr:cNvCxnSpPr/>
      </xdr:nvCxnSpPr>
      <xdr:spPr>
        <a:xfrm>
          <a:off x="2209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62992</xdr:rowOff>
    </xdr:to>
    <xdr:cxnSp macro="">
      <xdr:nvCxnSpPr>
        <xdr:cNvPr id="376" name="直線コネクタ 375"/>
        <xdr:cNvCxnSpPr/>
      </xdr:nvCxnSpPr>
      <xdr:spPr>
        <a:xfrm flipV="1">
          <a:off x="1320800" y="13385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6" name="円/楕円 385"/>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7"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8" name="円/楕円 38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9" name="テキスト ボックス 38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90" name="円/楕円 389"/>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91" name="テキスト ボックス 390"/>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2" name="円/楕円 39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3" name="テキスト ボックス 392"/>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4" name="円/楕円 393"/>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5" name="テキスト ボックス 394"/>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公債費以外の経常収支は類似団体平均とほぼ同値となっている。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142239</xdr:rowOff>
    </xdr:to>
    <xdr:cxnSp macro="">
      <xdr:nvCxnSpPr>
        <xdr:cNvPr id="428" name="直線コネクタ 427"/>
        <xdr:cNvCxnSpPr/>
      </xdr:nvCxnSpPr>
      <xdr:spPr>
        <a:xfrm flipV="1">
          <a:off x="15671800" y="13336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142239</xdr:rowOff>
    </xdr:to>
    <xdr:cxnSp macro="">
      <xdr:nvCxnSpPr>
        <xdr:cNvPr id="431" name="直線コネクタ 430"/>
        <xdr:cNvCxnSpPr/>
      </xdr:nvCxnSpPr>
      <xdr:spPr>
        <a:xfrm>
          <a:off x="14782800" y="13214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12700</xdr:rowOff>
    </xdr:to>
    <xdr:cxnSp macro="">
      <xdr:nvCxnSpPr>
        <xdr:cNvPr id="434" name="直線コネクタ 433"/>
        <xdr:cNvCxnSpPr/>
      </xdr:nvCxnSpPr>
      <xdr:spPr>
        <a:xfrm>
          <a:off x="13893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5" name="フローチャート : 判断 434"/>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6" name="テキスト ボックス 435"/>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76</xdr:row>
      <xdr:rowOff>153670</xdr:rowOff>
    </xdr:to>
    <xdr:cxnSp macro="">
      <xdr:nvCxnSpPr>
        <xdr:cNvPr id="437" name="直線コネクタ 436"/>
        <xdr:cNvCxnSpPr/>
      </xdr:nvCxnSpPr>
      <xdr:spPr>
        <a:xfrm>
          <a:off x="13004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8" name="フローチャート :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0" name="フローチャート : 判断 439"/>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1" name="テキスト ボックス 440"/>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7" name="円/楕円 446"/>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55897</xdr:rowOff>
    </xdr:from>
    <xdr:ext cx="762000" cy="259045"/>
    <xdr:sp macro="" textlink="">
      <xdr:nvSpPr>
        <xdr:cNvPr id="448"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9" name="円/楕円 448"/>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0" name="テキスト ボックス 449"/>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1" name="円/楕円 45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52" name="テキスト ボックス 45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4" name="テキスト ボックス 453"/>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5" name="円/楕円 454"/>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6" name="テキスト ボックス 455"/>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群馬県東吾妻町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150973</xdr:rowOff>
    </xdr:from>
    <xdr:to>
      <xdr:col>4</xdr:col>
      <xdr:colOff>1117600</xdr:colOff>
      <xdr:row>17</xdr:row>
      <xdr:rowOff>9088</xdr:rowOff>
    </xdr:to>
    <xdr:cxnSp macro="">
      <xdr:nvCxnSpPr>
        <xdr:cNvPr id="50" name="直線コネクタ 49"/>
        <xdr:cNvCxnSpPr/>
      </xdr:nvCxnSpPr>
      <xdr:spPr bwMode="auto">
        <a:xfrm>
          <a:off x="5003800" y="2941798"/>
          <a:ext cx="6477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150973</xdr:rowOff>
    </xdr:from>
    <xdr:to>
      <xdr:col>4</xdr:col>
      <xdr:colOff>469900</xdr:colOff>
      <xdr:row>17</xdr:row>
      <xdr:rowOff>38753</xdr:rowOff>
    </xdr:to>
    <xdr:cxnSp macro="">
      <xdr:nvCxnSpPr>
        <xdr:cNvPr id="53" name="直線コネクタ 52"/>
        <xdr:cNvCxnSpPr/>
      </xdr:nvCxnSpPr>
      <xdr:spPr bwMode="auto">
        <a:xfrm flipV="1">
          <a:off x="4305300" y="2941798"/>
          <a:ext cx="698500" cy="5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29830</xdr:rowOff>
    </xdr:from>
    <xdr:to>
      <xdr:col>3</xdr:col>
      <xdr:colOff>904875</xdr:colOff>
      <xdr:row>17</xdr:row>
      <xdr:rowOff>38753</xdr:rowOff>
    </xdr:to>
    <xdr:cxnSp macro="">
      <xdr:nvCxnSpPr>
        <xdr:cNvPr id="56" name="直線コネクタ 55"/>
        <xdr:cNvCxnSpPr/>
      </xdr:nvCxnSpPr>
      <xdr:spPr bwMode="auto">
        <a:xfrm>
          <a:off x="3606800" y="2992105"/>
          <a:ext cx="6985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165298</xdr:rowOff>
    </xdr:from>
    <xdr:to>
      <xdr:col>3</xdr:col>
      <xdr:colOff>206375</xdr:colOff>
      <xdr:row>17</xdr:row>
      <xdr:rowOff>29830</xdr:rowOff>
    </xdr:to>
    <xdr:cxnSp macro="">
      <xdr:nvCxnSpPr>
        <xdr:cNvPr id="59" name="直線コネクタ 58"/>
        <xdr:cNvCxnSpPr/>
      </xdr:nvCxnSpPr>
      <xdr:spPr bwMode="auto">
        <a:xfrm>
          <a:off x="2908300" y="2956123"/>
          <a:ext cx="698500" cy="3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129738</xdr:rowOff>
    </xdr:from>
    <xdr:to>
      <xdr:col>5</xdr:col>
      <xdr:colOff>34925</xdr:colOff>
      <xdr:row>17</xdr:row>
      <xdr:rowOff>59888</xdr:rowOff>
    </xdr:to>
    <xdr:sp macro="" textlink="">
      <xdr:nvSpPr>
        <xdr:cNvPr id="69" name="円/楕円 68"/>
        <xdr:cNvSpPr/>
      </xdr:nvSpPr>
      <xdr:spPr bwMode="auto">
        <a:xfrm>
          <a:off x="56007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146265</xdr:rowOff>
    </xdr:from>
    <xdr:ext cx="762000" cy="259045"/>
    <xdr:sp macro="" textlink="">
      <xdr:nvSpPr>
        <xdr:cNvPr id="70" name="人口1人当たり決算額の推移該当値テキスト130"/>
        <xdr:cNvSpPr txBox="1"/>
      </xdr:nvSpPr>
      <xdr:spPr>
        <a:xfrm>
          <a:off x="5740400" y="276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100173</xdr:rowOff>
    </xdr:from>
    <xdr:to>
      <xdr:col>4</xdr:col>
      <xdr:colOff>520700</xdr:colOff>
      <xdr:row>17</xdr:row>
      <xdr:rowOff>30323</xdr:rowOff>
    </xdr:to>
    <xdr:sp macro="" textlink="">
      <xdr:nvSpPr>
        <xdr:cNvPr id="71" name="円/楕円 70"/>
        <xdr:cNvSpPr/>
      </xdr:nvSpPr>
      <xdr:spPr bwMode="auto">
        <a:xfrm>
          <a:off x="49530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40500</xdr:rowOff>
    </xdr:from>
    <xdr:ext cx="736600" cy="259045"/>
    <xdr:sp macro="" textlink="">
      <xdr:nvSpPr>
        <xdr:cNvPr id="72" name="テキスト ボックス 71"/>
        <xdr:cNvSpPr txBox="1"/>
      </xdr:nvSpPr>
      <xdr:spPr>
        <a:xfrm>
          <a:off x="4622800" y="265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159403</xdr:rowOff>
    </xdr:from>
    <xdr:to>
      <xdr:col>3</xdr:col>
      <xdr:colOff>955675</xdr:colOff>
      <xdr:row>17</xdr:row>
      <xdr:rowOff>89553</xdr:rowOff>
    </xdr:to>
    <xdr:sp macro="" textlink="">
      <xdr:nvSpPr>
        <xdr:cNvPr id="73" name="円/楕円 72"/>
        <xdr:cNvSpPr/>
      </xdr:nvSpPr>
      <xdr:spPr bwMode="auto">
        <a:xfrm>
          <a:off x="4254500" y="295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99730</xdr:rowOff>
    </xdr:from>
    <xdr:ext cx="762000" cy="259045"/>
    <xdr:sp macro="" textlink="">
      <xdr:nvSpPr>
        <xdr:cNvPr id="74" name="テキスト ボックス 73"/>
        <xdr:cNvSpPr txBox="1"/>
      </xdr:nvSpPr>
      <xdr:spPr>
        <a:xfrm>
          <a:off x="3924300" y="271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150480</xdr:rowOff>
    </xdr:from>
    <xdr:to>
      <xdr:col>3</xdr:col>
      <xdr:colOff>257175</xdr:colOff>
      <xdr:row>17</xdr:row>
      <xdr:rowOff>80630</xdr:rowOff>
    </xdr:to>
    <xdr:sp macro="" textlink="">
      <xdr:nvSpPr>
        <xdr:cNvPr id="75" name="円/楕円 74"/>
        <xdr:cNvSpPr/>
      </xdr:nvSpPr>
      <xdr:spPr bwMode="auto">
        <a:xfrm>
          <a:off x="3556000" y="294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90807</xdr:rowOff>
    </xdr:from>
    <xdr:ext cx="762000" cy="259045"/>
    <xdr:sp macro="" textlink="">
      <xdr:nvSpPr>
        <xdr:cNvPr id="76" name="テキスト ボックス 75"/>
        <xdr:cNvSpPr txBox="1"/>
      </xdr:nvSpPr>
      <xdr:spPr>
        <a:xfrm>
          <a:off x="3225800" y="27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114498</xdr:rowOff>
    </xdr:from>
    <xdr:to>
      <xdr:col>2</xdr:col>
      <xdr:colOff>692150</xdr:colOff>
      <xdr:row>17</xdr:row>
      <xdr:rowOff>44648</xdr:rowOff>
    </xdr:to>
    <xdr:sp macro="" textlink="">
      <xdr:nvSpPr>
        <xdr:cNvPr id="77" name="円/楕円 76"/>
        <xdr:cNvSpPr/>
      </xdr:nvSpPr>
      <xdr:spPr bwMode="auto">
        <a:xfrm>
          <a:off x="2857500" y="290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54825</xdr:rowOff>
    </xdr:from>
    <xdr:ext cx="762000" cy="259045"/>
    <xdr:sp macro="" textlink="">
      <xdr:nvSpPr>
        <xdr:cNvPr id="78" name="テキスト ボックス 77"/>
        <xdr:cNvSpPr txBox="1"/>
      </xdr:nvSpPr>
      <xdr:spPr>
        <a:xfrm>
          <a:off x="2527300" y="26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291226</xdr:rowOff>
    </xdr:from>
    <xdr:to>
      <xdr:col>4</xdr:col>
      <xdr:colOff>1117600</xdr:colOff>
      <xdr:row>35</xdr:row>
      <xdr:rowOff>25844</xdr:rowOff>
    </xdr:to>
    <xdr:cxnSp macro="">
      <xdr:nvCxnSpPr>
        <xdr:cNvPr id="110" name="直線コネクタ 109"/>
        <xdr:cNvCxnSpPr/>
      </xdr:nvCxnSpPr>
      <xdr:spPr bwMode="auto">
        <a:xfrm>
          <a:off x="5003800" y="6558676"/>
          <a:ext cx="647700" cy="7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291226</xdr:rowOff>
    </xdr:from>
    <xdr:to>
      <xdr:col>4</xdr:col>
      <xdr:colOff>469900</xdr:colOff>
      <xdr:row>34</xdr:row>
      <xdr:rowOff>315640</xdr:rowOff>
    </xdr:to>
    <xdr:cxnSp macro="">
      <xdr:nvCxnSpPr>
        <xdr:cNvPr id="113" name="直線コネクタ 112"/>
        <xdr:cNvCxnSpPr/>
      </xdr:nvCxnSpPr>
      <xdr:spPr bwMode="auto">
        <a:xfrm flipV="1">
          <a:off x="4305300" y="6558676"/>
          <a:ext cx="6985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315640</xdr:rowOff>
    </xdr:from>
    <xdr:to>
      <xdr:col>3</xdr:col>
      <xdr:colOff>904875</xdr:colOff>
      <xdr:row>34</xdr:row>
      <xdr:rowOff>318429</xdr:rowOff>
    </xdr:to>
    <xdr:cxnSp macro="">
      <xdr:nvCxnSpPr>
        <xdr:cNvPr id="116" name="直線コネクタ 115"/>
        <xdr:cNvCxnSpPr/>
      </xdr:nvCxnSpPr>
      <xdr:spPr bwMode="auto">
        <a:xfrm flipV="1">
          <a:off x="3606800" y="6583090"/>
          <a:ext cx="6985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185339</xdr:rowOff>
    </xdr:from>
    <xdr:to>
      <xdr:col>3</xdr:col>
      <xdr:colOff>206375</xdr:colOff>
      <xdr:row>34</xdr:row>
      <xdr:rowOff>318429</xdr:rowOff>
    </xdr:to>
    <xdr:cxnSp macro="">
      <xdr:nvCxnSpPr>
        <xdr:cNvPr id="119" name="直線コネクタ 118"/>
        <xdr:cNvCxnSpPr/>
      </xdr:nvCxnSpPr>
      <xdr:spPr bwMode="auto">
        <a:xfrm>
          <a:off x="2908300" y="6452789"/>
          <a:ext cx="698500" cy="1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317944</xdr:rowOff>
    </xdr:from>
    <xdr:to>
      <xdr:col>5</xdr:col>
      <xdr:colOff>34925</xdr:colOff>
      <xdr:row>35</xdr:row>
      <xdr:rowOff>76644</xdr:rowOff>
    </xdr:to>
    <xdr:sp macro="" textlink="">
      <xdr:nvSpPr>
        <xdr:cNvPr id="129" name="円/楕円 128"/>
        <xdr:cNvSpPr/>
      </xdr:nvSpPr>
      <xdr:spPr bwMode="auto">
        <a:xfrm>
          <a:off x="56007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163022</xdr:rowOff>
    </xdr:from>
    <xdr:ext cx="762000" cy="259045"/>
    <xdr:sp macro="" textlink="">
      <xdr:nvSpPr>
        <xdr:cNvPr id="130" name="人口1人当たり決算額の推移該当値テキスト445"/>
        <xdr:cNvSpPr txBox="1"/>
      </xdr:nvSpPr>
      <xdr:spPr>
        <a:xfrm>
          <a:off x="5740400" y="64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240426</xdr:rowOff>
    </xdr:from>
    <xdr:to>
      <xdr:col>4</xdr:col>
      <xdr:colOff>520700</xdr:colOff>
      <xdr:row>34</xdr:row>
      <xdr:rowOff>342026</xdr:rowOff>
    </xdr:to>
    <xdr:sp macro="" textlink="">
      <xdr:nvSpPr>
        <xdr:cNvPr id="131" name="円/楕円 130"/>
        <xdr:cNvSpPr/>
      </xdr:nvSpPr>
      <xdr:spPr bwMode="auto">
        <a:xfrm>
          <a:off x="4953000" y="650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9303</xdr:rowOff>
    </xdr:from>
    <xdr:ext cx="736600" cy="259045"/>
    <xdr:sp macro="" textlink="">
      <xdr:nvSpPr>
        <xdr:cNvPr id="132" name="テキスト ボックス 131"/>
        <xdr:cNvSpPr txBox="1"/>
      </xdr:nvSpPr>
      <xdr:spPr>
        <a:xfrm>
          <a:off x="4622800" y="6276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264840</xdr:rowOff>
    </xdr:from>
    <xdr:to>
      <xdr:col>3</xdr:col>
      <xdr:colOff>955675</xdr:colOff>
      <xdr:row>35</xdr:row>
      <xdr:rowOff>23540</xdr:rowOff>
    </xdr:to>
    <xdr:sp macro="" textlink="">
      <xdr:nvSpPr>
        <xdr:cNvPr id="133" name="円/楕円 132"/>
        <xdr:cNvSpPr/>
      </xdr:nvSpPr>
      <xdr:spPr bwMode="auto">
        <a:xfrm>
          <a:off x="4254500" y="65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33718</xdr:rowOff>
    </xdr:from>
    <xdr:ext cx="762000" cy="259045"/>
    <xdr:sp macro="" textlink="">
      <xdr:nvSpPr>
        <xdr:cNvPr id="134" name="テキスト ボックス 133"/>
        <xdr:cNvSpPr txBox="1"/>
      </xdr:nvSpPr>
      <xdr:spPr>
        <a:xfrm>
          <a:off x="3924300" y="6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267629</xdr:rowOff>
    </xdr:from>
    <xdr:to>
      <xdr:col>3</xdr:col>
      <xdr:colOff>257175</xdr:colOff>
      <xdr:row>35</xdr:row>
      <xdr:rowOff>26329</xdr:rowOff>
    </xdr:to>
    <xdr:sp macro="" textlink="">
      <xdr:nvSpPr>
        <xdr:cNvPr id="135" name="円/楕円 134"/>
        <xdr:cNvSpPr/>
      </xdr:nvSpPr>
      <xdr:spPr bwMode="auto">
        <a:xfrm>
          <a:off x="3556000" y="653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36507</xdr:rowOff>
    </xdr:from>
    <xdr:ext cx="762000" cy="259045"/>
    <xdr:sp macro="" textlink="">
      <xdr:nvSpPr>
        <xdr:cNvPr id="136" name="テキスト ボックス 135"/>
        <xdr:cNvSpPr txBox="1"/>
      </xdr:nvSpPr>
      <xdr:spPr>
        <a:xfrm>
          <a:off x="3225800" y="630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134539</xdr:rowOff>
    </xdr:from>
    <xdr:to>
      <xdr:col>2</xdr:col>
      <xdr:colOff>692150</xdr:colOff>
      <xdr:row>34</xdr:row>
      <xdr:rowOff>236139</xdr:rowOff>
    </xdr:to>
    <xdr:sp macro="" textlink="">
      <xdr:nvSpPr>
        <xdr:cNvPr id="137" name="円/楕円 136"/>
        <xdr:cNvSpPr/>
      </xdr:nvSpPr>
      <xdr:spPr bwMode="auto">
        <a:xfrm>
          <a:off x="2857500" y="6401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246316</xdr:rowOff>
    </xdr:from>
    <xdr:ext cx="762000" cy="259045"/>
    <xdr:sp macro="" textlink="">
      <xdr:nvSpPr>
        <xdr:cNvPr id="138" name="テキスト ボックス 137"/>
        <xdr:cNvSpPr txBox="1"/>
      </xdr:nvSpPr>
      <xdr:spPr>
        <a:xfrm>
          <a:off x="2527300" y="61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106912</xdr:rowOff>
    </xdr:from>
    <xdr:to>
      <xdr:col>6</xdr:col>
      <xdr:colOff>511175</xdr:colOff>
      <xdr:row>34</xdr:row>
      <xdr:rowOff>113705</xdr:rowOff>
    </xdr:to>
    <xdr:cxnSp macro="">
      <xdr:nvCxnSpPr>
        <xdr:cNvPr id="63" name="直線コネクタ 62"/>
        <xdr:cNvCxnSpPr/>
      </xdr:nvCxnSpPr>
      <xdr:spPr>
        <a:xfrm flipV="1">
          <a:off x="3797300" y="5936212"/>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113705</xdr:rowOff>
    </xdr:from>
    <xdr:to>
      <xdr:col>5</xdr:col>
      <xdr:colOff>358775</xdr:colOff>
      <xdr:row>35</xdr:row>
      <xdr:rowOff>72241</xdr:rowOff>
    </xdr:to>
    <xdr:cxnSp macro="">
      <xdr:nvCxnSpPr>
        <xdr:cNvPr id="66" name="直線コネクタ 65"/>
        <xdr:cNvCxnSpPr/>
      </xdr:nvCxnSpPr>
      <xdr:spPr>
        <a:xfrm flipV="1">
          <a:off x="2908300" y="5943005"/>
          <a:ext cx="889000" cy="1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134829</xdr:rowOff>
    </xdr:from>
    <xdr:ext cx="534377" cy="259045"/>
    <xdr:sp macro="" textlink="">
      <xdr:nvSpPr>
        <xdr:cNvPr id="68" name="テキスト ボックス 67"/>
        <xdr:cNvSpPr txBox="1"/>
      </xdr:nvSpPr>
      <xdr:spPr>
        <a:xfrm>
          <a:off x="3530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16474</xdr:rowOff>
    </xdr:from>
    <xdr:to>
      <xdr:col>4</xdr:col>
      <xdr:colOff>155575</xdr:colOff>
      <xdr:row>35</xdr:row>
      <xdr:rowOff>72241</xdr:rowOff>
    </xdr:to>
    <xdr:cxnSp macro="">
      <xdr:nvCxnSpPr>
        <xdr:cNvPr id="69" name="直線コネクタ 68"/>
        <xdr:cNvCxnSpPr/>
      </xdr:nvCxnSpPr>
      <xdr:spPr>
        <a:xfrm>
          <a:off x="2019300" y="6017224"/>
          <a:ext cx="889000" cy="5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143712</xdr:rowOff>
    </xdr:from>
    <xdr:ext cx="534377" cy="259045"/>
    <xdr:sp macro="" textlink="">
      <xdr:nvSpPr>
        <xdr:cNvPr id="71" name="テキスト ボックス 70"/>
        <xdr:cNvSpPr txBox="1"/>
      </xdr:nvSpPr>
      <xdr:spPr>
        <a:xfrm>
          <a:off x="2641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156551</xdr:rowOff>
    </xdr:from>
    <xdr:to>
      <xdr:col>2</xdr:col>
      <xdr:colOff>638175</xdr:colOff>
      <xdr:row>35</xdr:row>
      <xdr:rowOff>16474</xdr:rowOff>
    </xdr:to>
    <xdr:cxnSp macro="">
      <xdr:nvCxnSpPr>
        <xdr:cNvPr id="72" name="直線コネクタ 71"/>
        <xdr:cNvCxnSpPr/>
      </xdr:nvCxnSpPr>
      <xdr:spPr>
        <a:xfrm>
          <a:off x="1130300" y="5985851"/>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121374</xdr:rowOff>
    </xdr:from>
    <xdr:ext cx="534377" cy="259045"/>
    <xdr:sp macro="" textlink="">
      <xdr:nvSpPr>
        <xdr:cNvPr id="74" name="テキスト ボックス 73"/>
        <xdr:cNvSpPr txBox="1"/>
      </xdr:nvSpPr>
      <xdr:spPr>
        <a:xfrm>
          <a:off x="1752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96719</xdr:rowOff>
    </xdr:from>
    <xdr:ext cx="534377" cy="259045"/>
    <xdr:sp macro="" textlink="">
      <xdr:nvSpPr>
        <xdr:cNvPr id="76" name="テキスト ボックス 75"/>
        <xdr:cNvSpPr txBox="1"/>
      </xdr:nvSpPr>
      <xdr:spPr>
        <a:xfrm>
          <a:off x="863111" y="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56112</xdr:rowOff>
    </xdr:from>
    <xdr:to>
      <xdr:col>6</xdr:col>
      <xdr:colOff>561975</xdr:colOff>
      <xdr:row>34</xdr:row>
      <xdr:rowOff>157712</xdr:rowOff>
    </xdr:to>
    <xdr:sp macro="" textlink="">
      <xdr:nvSpPr>
        <xdr:cNvPr id="82" name="円/楕円 81"/>
        <xdr:cNvSpPr/>
      </xdr:nvSpPr>
      <xdr:spPr>
        <a:xfrm>
          <a:off x="4584700" y="58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78989</xdr:rowOff>
    </xdr:from>
    <xdr:ext cx="599010" cy="259045"/>
    <xdr:sp macro="" textlink="">
      <xdr:nvSpPr>
        <xdr:cNvPr id="83" name="人件費該当値テキスト"/>
        <xdr:cNvSpPr txBox="1"/>
      </xdr:nvSpPr>
      <xdr:spPr>
        <a:xfrm>
          <a:off x="4686300" y="573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62905</xdr:rowOff>
    </xdr:from>
    <xdr:to>
      <xdr:col>5</xdr:col>
      <xdr:colOff>409575</xdr:colOff>
      <xdr:row>34</xdr:row>
      <xdr:rowOff>164505</xdr:rowOff>
    </xdr:to>
    <xdr:sp macro="" textlink="">
      <xdr:nvSpPr>
        <xdr:cNvPr id="84" name="円/楕円 83"/>
        <xdr:cNvSpPr/>
      </xdr:nvSpPr>
      <xdr:spPr>
        <a:xfrm>
          <a:off x="3746500" y="5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9582</xdr:rowOff>
    </xdr:from>
    <xdr:ext cx="599010" cy="259045"/>
    <xdr:sp macro="" textlink="">
      <xdr:nvSpPr>
        <xdr:cNvPr id="85" name="テキスト ボックス 84"/>
        <xdr:cNvSpPr txBox="1"/>
      </xdr:nvSpPr>
      <xdr:spPr>
        <a:xfrm>
          <a:off x="3497794" y="566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21441</xdr:rowOff>
    </xdr:from>
    <xdr:to>
      <xdr:col>4</xdr:col>
      <xdr:colOff>206375</xdr:colOff>
      <xdr:row>35</xdr:row>
      <xdr:rowOff>123041</xdr:rowOff>
    </xdr:to>
    <xdr:sp macro="" textlink="">
      <xdr:nvSpPr>
        <xdr:cNvPr id="86" name="円/楕円 85"/>
        <xdr:cNvSpPr/>
      </xdr:nvSpPr>
      <xdr:spPr>
        <a:xfrm>
          <a:off x="2857500" y="60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139568</xdr:rowOff>
    </xdr:from>
    <xdr:ext cx="534377" cy="259045"/>
    <xdr:sp macro="" textlink="">
      <xdr:nvSpPr>
        <xdr:cNvPr id="87" name="テキスト ボックス 86"/>
        <xdr:cNvSpPr txBox="1"/>
      </xdr:nvSpPr>
      <xdr:spPr>
        <a:xfrm>
          <a:off x="2641111" y="57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137124</xdr:rowOff>
    </xdr:from>
    <xdr:to>
      <xdr:col>3</xdr:col>
      <xdr:colOff>3175</xdr:colOff>
      <xdr:row>35</xdr:row>
      <xdr:rowOff>67274</xdr:rowOff>
    </xdr:to>
    <xdr:sp macro="" textlink="">
      <xdr:nvSpPr>
        <xdr:cNvPr id="88" name="円/楕円 87"/>
        <xdr:cNvSpPr/>
      </xdr:nvSpPr>
      <xdr:spPr>
        <a:xfrm>
          <a:off x="1968500" y="59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83801</xdr:rowOff>
    </xdr:from>
    <xdr:ext cx="599010" cy="259045"/>
    <xdr:sp macro="" textlink="">
      <xdr:nvSpPr>
        <xdr:cNvPr id="89" name="テキスト ボックス 88"/>
        <xdr:cNvSpPr txBox="1"/>
      </xdr:nvSpPr>
      <xdr:spPr>
        <a:xfrm>
          <a:off x="1719794" y="574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105751</xdr:rowOff>
    </xdr:from>
    <xdr:to>
      <xdr:col>1</xdr:col>
      <xdr:colOff>485775</xdr:colOff>
      <xdr:row>35</xdr:row>
      <xdr:rowOff>35901</xdr:rowOff>
    </xdr:to>
    <xdr:sp macro="" textlink="">
      <xdr:nvSpPr>
        <xdr:cNvPr id="90" name="円/楕円 89"/>
        <xdr:cNvSpPr/>
      </xdr:nvSpPr>
      <xdr:spPr>
        <a:xfrm>
          <a:off x="1079500" y="59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52428</xdr:rowOff>
    </xdr:from>
    <xdr:ext cx="599010" cy="259045"/>
    <xdr:sp macro="" textlink="">
      <xdr:nvSpPr>
        <xdr:cNvPr id="91" name="テキスト ボックス 90"/>
        <xdr:cNvSpPr txBox="1"/>
      </xdr:nvSpPr>
      <xdr:spPr>
        <a:xfrm>
          <a:off x="830794" y="57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75763</xdr:rowOff>
    </xdr:from>
    <xdr:to>
      <xdr:col>6</xdr:col>
      <xdr:colOff>511175</xdr:colOff>
      <xdr:row>58</xdr:row>
      <xdr:rowOff>80956</xdr:rowOff>
    </xdr:to>
    <xdr:cxnSp macro="">
      <xdr:nvCxnSpPr>
        <xdr:cNvPr id="120" name="直線コネクタ 119"/>
        <xdr:cNvCxnSpPr/>
      </xdr:nvCxnSpPr>
      <xdr:spPr>
        <a:xfrm flipV="1">
          <a:off x="3797300" y="10019863"/>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80956</xdr:rowOff>
    </xdr:from>
    <xdr:to>
      <xdr:col>5</xdr:col>
      <xdr:colOff>358775</xdr:colOff>
      <xdr:row>58</xdr:row>
      <xdr:rowOff>87606</xdr:rowOff>
    </xdr:to>
    <xdr:cxnSp macro="">
      <xdr:nvCxnSpPr>
        <xdr:cNvPr id="123" name="直線コネクタ 122"/>
        <xdr:cNvCxnSpPr/>
      </xdr:nvCxnSpPr>
      <xdr:spPr>
        <a:xfrm flipV="1">
          <a:off x="2908300" y="10025056"/>
          <a:ext cx="8890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123157</xdr:rowOff>
    </xdr:from>
    <xdr:ext cx="534377" cy="259045"/>
    <xdr:sp macro="" textlink="">
      <xdr:nvSpPr>
        <xdr:cNvPr id="125" name="テキスト ボックス 124"/>
        <xdr:cNvSpPr txBox="1"/>
      </xdr:nvSpPr>
      <xdr:spPr>
        <a:xfrm>
          <a:off x="3530111" y="10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87606</xdr:rowOff>
    </xdr:from>
    <xdr:to>
      <xdr:col>4</xdr:col>
      <xdr:colOff>155575</xdr:colOff>
      <xdr:row>58</xdr:row>
      <xdr:rowOff>97458</xdr:rowOff>
    </xdr:to>
    <xdr:cxnSp macro="">
      <xdr:nvCxnSpPr>
        <xdr:cNvPr id="126" name="直線コネクタ 125"/>
        <xdr:cNvCxnSpPr/>
      </xdr:nvCxnSpPr>
      <xdr:spPr>
        <a:xfrm flipV="1">
          <a:off x="2019300" y="10031706"/>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138947</xdr:rowOff>
    </xdr:from>
    <xdr:ext cx="534377" cy="259045"/>
    <xdr:sp macro="" textlink="">
      <xdr:nvSpPr>
        <xdr:cNvPr id="128" name="テキスト ボックス 127"/>
        <xdr:cNvSpPr txBox="1"/>
      </xdr:nvSpPr>
      <xdr:spPr>
        <a:xfrm>
          <a:off x="2641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94814</xdr:rowOff>
    </xdr:from>
    <xdr:to>
      <xdr:col>2</xdr:col>
      <xdr:colOff>638175</xdr:colOff>
      <xdr:row>58</xdr:row>
      <xdr:rowOff>97458</xdr:rowOff>
    </xdr:to>
    <xdr:cxnSp macro="">
      <xdr:nvCxnSpPr>
        <xdr:cNvPr id="129" name="直線コネクタ 128"/>
        <xdr:cNvCxnSpPr/>
      </xdr:nvCxnSpPr>
      <xdr:spPr>
        <a:xfrm>
          <a:off x="1130300" y="1003891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162511</xdr:rowOff>
    </xdr:from>
    <xdr:ext cx="534377" cy="259045"/>
    <xdr:sp macro="" textlink="">
      <xdr:nvSpPr>
        <xdr:cNvPr id="131" name="テキスト ボックス 130"/>
        <xdr:cNvSpPr txBox="1"/>
      </xdr:nvSpPr>
      <xdr:spPr>
        <a:xfrm>
          <a:off x="1752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151347</xdr:rowOff>
    </xdr:from>
    <xdr:ext cx="534377" cy="259045"/>
    <xdr:sp macro="" textlink="">
      <xdr:nvSpPr>
        <xdr:cNvPr id="133" name="テキスト ボックス 132"/>
        <xdr:cNvSpPr txBox="1"/>
      </xdr:nvSpPr>
      <xdr:spPr>
        <a:xfrm>
          <a:off x="863111" y="97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24963</xdr:rowOff>
    </xdr:from>
    <xdr:to>
      <xdr:col>6</xdr:col>
      <xdr:colOff>561975</xdr:colOff>
      <xdr:row>58</xdr:row>
      <xdr:rowOff>126563</xdr:rowOff>
    </xdr:to>
    <xdr:sp macro="" textlink="">
      <xdr:nvSpPr>
        <xdr:cNvPr id="139" name="円/楕円 138"/>
        <xdr:cNvSpPr/>
      </xdr:nvSpPr>
      <xdr:spPr>
        <a:xfrm>
          <a:off x="4584700" y="99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30156</xdr:rowOff>
    </xdr:from>
    <xdr:to>
      <xdr:col>5</xdr:col>
      <xdr:colOff>409575</xdr:colOff>
      <xdr:row>58</xdr:row>
      <xdr:rowOff>131756</xdr:rowOff>
    </xdr:to>
    <xdr:sp macro="" textlink="">
      <xdr:nvSpPr>
        <xdr:cNvPr id="141" name="円/楕円 140"/>
        <xdr:cNvSpPr/>
      </xdr:nvSpPr>
      <xdr:spPr>
        <a:xfrm>
          <a:off x="3746500" y="99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148283</xdr:rowOff>
    </xdr:from>
    <xdr:ext cx="534377" cy="259045"/>
    <xdr:sp macro="" textlink="">
      <xdr:nvSpPr>
        <xdr:cNvPr id="142" name="テキスト ボックス 141"/>
        <xdr:cNvSpPr txBox="1"/>
      </xdr:nvSpPr>
      <xdr:spPr>
        <a:xfrm>
          <a:off x="3530111" y="97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36806</xdr:rowOff>
    </xdr:from>
    <xdr:to>
      <xdr:col>4</xdr:col>
      <xdr:colOff>206375</xdr:colOff>
      <xdr:row>58</xdr:row>
      <xdr:rowOff>138406</xdr:rowOff>
    </xdr:to>
    <xdr:sp macro="" textlink="">
      <xdr:nvSpPr>
        <xdr:cNvPr id="143" name="円/楕円 142"/>
        <xdr:cNvSpPr/>
      </xdr:nvSpPr>
      <xdr:spPr>
        <a:xfrm>
          <a:off x="2857500" y="99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154933</xdr:rowOff>
    </xdr:from>
    <xdr:ext cx="534377" cy="259045"/>
    <xdr:sp macro="" textlink="">
      <xdr:nvSpPr>
        <xdr:cNvPr id="144" name="テキスト ボックス 143"/>
        <xdr:cNvSpPr txBox="1"/>
      </xdr:nvSpPr>
      <xdr:spPr>
        <a:xfrm>
          <a:off x="2641111" y="97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46658</xdr:rowOff>
    </xdr:from>
    <xdr:to>
      <xdr:col>3</xdr:col>
      <xdr:colOff>3175</xdr:colOff>
      <xdr:row>58</xdr:row>
      <xdr:rowOff>148258</xdr:rowOff>
    </xdr:to>
    <xdr:sp macro="" textlink="">
      <xdr:nvSpPr>
        <xdr:cNvPr id="145" name="円/楕円 144"/>
        <xdr:cNvSpPr/>
      </xdr:nvSpPr>
      <xdr:spPr>
        <a:xfrm>
          <a:off x="1968500" y="99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139385</xdr:rowOff>
    </xdr:from>
    <xdr:ext cx="534377" cy="259045"/>
    <xdr:sp macro="" textlink="">
      <xdr:nvSpPr>
        <xdr:cNvPr id="146" name="テキスト ボックス 145"/>
        <xdr:cNvSpPr txBox="1"/>
      </xdr:nvSpPr>
      <xdr:spPr>
        <a:xfrm>
          <a:off x="1752111" y="100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44014</xdr:rowOff>
    </xdr:from>
    <xdr:to>
      <xdr:col>1</xdr:col>
      <xdr:colOff>485775</xdr:colOff>
      <xdr:row>58</xdr:row>
      <xdr:rowOff>145614</xdr:rowOff>
    </xdr:to>
    <xdr:sp macro="" textlink="">
      <xdr:nvSpPr>
        <xdr:cNvPr id="147" name="円/楕円 146"/>
        <xdr:cNvSpPr/>
      </xdr:nvSpPr>
      <xdr:spPr>
        <a:xfrm>
          <a:off x="1079500" y="99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136741</xdr:rowOff>
    </xdr:from>
    <xdr:ext cx="534377" cy="259045"/>
    <xdr:sp macro="" textlink="">
      <xdr:nvSpPr>
        <xdr:cNvPr id="148" name="テキスト ボックス 147"/>
        <xdr:cNvSpPr txBox="1"/>
      </xdr:nvSpPr>
      <xdr:spPr>
        <a:xfrm>
          <a:off x="863111" y="100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102863</xdr:rowOff>
    </xdr:from>
    <xdr:to>
      <xdr:col>6</xdr:col>
      <xdr:colOff>511175</xdr:colOff>
      <xdr:row>78</xdr:row>
      <xdr:rowOff>152436</xdr:rowOff>
    </xdr:to>
    <xdr:cxnSp macro="">
      <xdr:nvCxnSpPr>
        <xdr:cNvPr id="179" name="直線コネクタ 178"/>
        <xdr:cNvCxnSpPr/>
      </xdr:nvCxnSpPr>
      <xdr:spPr>
        <a:xfrm flipV="1">
          <a:off x="3797300" y="13475963"/>
          <a:ext cx="8382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102667</xdr:rowOff>
    </xdr:from>
    <xdr:to>
      <xdr:col>5</xdr:col>
      <xdr:colOff>358775</xdr:colOff>
      <xdr:row>78</xdr:row>
      <xdr:rowOff>152436</xdr:rowOff>
    </xdr:to>
    <xdr:cxnSp macro="">
      <xdr:nvCxnSpPr>
        <xdr:cNvPr id="182" name="直線コネクタ 181"/>
        <xdr:cNvCxnSpPr/>
      </xdr:nvCxnSpPr>
      <xdr:spPr>
        <a:xfrm>
          <a:off x="2908300" y="13475767"/>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2267</xdr:rowOff>
    </xdr:from>
    <xdr:ext cx="469744" cy="259045"/>
    <xdr:sp macro="" textlink="">
      <xdr:nvSpPr>
        <xdr:cNvPr id="184" name="テキスト ボックス 183"/>
        <xdr:cNvSpPr txBox="1"/>
      </xdr:nvSpPr>
      <xdr:spPr>
        <a:xfrm>
          <a:off x="3562427" y="132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102667</xdr:rowOff>
    </xdr:from>
    <xdr:to>
      <xdr:col>4</xdr:col>
      <xdr:colOff>155575</xdr:colOff>
      <xdr:row>78</xdr:row>
      <xdr:rowOff>170952</xdr:rowOff>
    </xdr:to>
    <xdr:cxnSp macro="">
      <xdr:nvCxnSpPr>
        <xdr:cNvPr id="185" name="直線コネクタ 184"/>
        <xdr:cNvCxnSpPr/>
      </xdr:nvCxnSpPr>
      <xdr:spPr>
        <a:xfrm flipV="1">
          <a:off x="2019300" y="13475767"/>
          <a:ext cx="889000" cy="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167160</xdr:rowOff>
    </xdr:from>
    <xdr:ext cx="469744" cy="259045"/>
    <xdr:sp macro="" textlink="">
      <xdr:nvSpPr>
        <xdr:cNvPr id="187" name="テキスト ボックス 186"/>
        <xdr:cNvSpPr txBox="1"/>
      </xdr:nvSpPr>
      <xdr:spPr>
        <a:xfrm>
          <a:off x="2673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170952</xdr:rowOff>
    </xdr:from>
    <xdr:to>
      <xdr:col>2</xdr:col>
      <xdr:colOff>638175</xdr:colOff>
      <xdr:row>79</xdr:row>
      <xdr:rowOff>2311</xdr:rowOff>
    </xdr:to>
    <xdr:cxnSp macro="">
      <xdr:nvCxnSpPr>
        <xdr:cNvPr id="188" name="直線コネクタ 187"/>
        <xdr:cNvCxnSpPr/>
      </xdr:nvCxnSpPr>
      <xdr:spPr>
        <a:xfrm flipV="1">
          <a:off x="1130300" y="13544052"/>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26204</xdr:rowOff>
    </xdr:from>
    <xdr:ext cx="469744" cy="259045"/>
    <xdr:sp macro="" textlink="">
      <xdr:nvSpPr>
        <xdr:cNvPr id="190" name="テキスト ボックス 189"/>
        <xdr:cNvSpPr txBox="1"/>
      </xdr:nvSpPr>
      <xdr:spPr>
        <a:xfrm>
          <a:off x="1784427" y="132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27216</xdr:rowOff>
    </xdr:from>
    <xdr:ext cx="469744" cy="259045"/>
    <xdr:sp macro="" textlink="">
      <xdr:nvSpPr>
        <xdr:cNvPr id="192" name="テキスト ボックス 191"/>
        <xdr:cNvSpPr txBox="1"/>
      </xdr:nvSpPr>
      <xdr:spPr>
        <a:xfrm>
          <a:off x="895427" y="1322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52063</xdr:rowOff>
    </xdr:from>
    <xdr:to>
      <xdr:col>6</xdr:col>
      <xdr:colOff>561975</xdr:colOff>
      <xdr:row>78</xdr:row>
      <xdr:rowOff>153663</xdr:rowOff>
    </xdr:to>
    <xdr:sp macro="" textlink="">
      <xdr:nvSpPr>
        <xdr:cNvPr id="198" name="円/楕円 197"/>
        <xdr:cNvSpPr/>
      </xdr:nvSpPr>
      <xdr:spPr>
        <a:xfrm>
          <a:off x="4584700" y="134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30490</xdr:rowOff>
    </xdr:from>
    <xdr:ext cx="469744" cy="259045"/>
    <xdr:sp macro="" textlink="">
      <xdr:nvSpPr>
        <xdr:cNvPr id="199" name="維持補修費該当値テキスト"/>
        <xdr:cNvSpPr txBox="1"/>
      </xdr:nvSpPr>
      <xdr:spPr>
        <a:xfrm>
          <a:off x="4686300" y="1340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101636</xdr:rowOff>
    </xdr:from>
    <xdr:to>
      <xdr:col>5</xdr:col>
      <xdr:colOff>409575</xdr:colOff>
      <xdr:row>79</xdr:row>
      <xdr:rowOff>31786</xdr:rowOff>
    </xdr:to>
    <xdr:sp macro="" textlink="">
      <xdr:nvSpPr>
        <xdr:cNvPr id="200" name="円/楕円 199"/>
        <xdr:cNvSpPr/>
      </xdr:nvSpPr>
      <xdr:spPr>
        <a:xfrm>
          <a:off x="3746500" y="134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22913</xdr:rowOff>
    </xdr:from>
    <xdr:ext cx="469744" cy="259045"/>
    <xdr:sp macro="" textlink="">
      <xdr:nvSpPr>
        <xdr:cNvPr id="201" name="テキスト ボックス 200"/>
        <xdr:cNvSpPr txBox="1"/>
      </xdr:nvSpPr>
      <xdr:spPr>
        <a:xfrm>
          <a:off x="3562427" y="135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51867</xdr:rowOff>
    </xdr:from>
    <xdr:to>
      <xdr:col>4</xdr:col>
      <xdr:colOff>206375</xdr:colOff>
      <xdr:row>78</xdr:row>
      <xdr:rowOff>153467</xdr:rowOff>
    </xdr:to>
    <xdr:sp macro="" textlink="">
      <xdr:nvSpPr>
        <xdr:cNvPr id="202" name="円/楕円 201"/>
        <xdr:cNvSpPr/>
      </xdr:nvSpPr>
      <xdr:spPr>
        <a:xfrm>
          <a:off x="2857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169994</xdr:rowOff>
    </xdr:from>
    <xdr:ext cx="469744" cy="259045"/>
    <xdr:sp macro="" textlink="">
      <xdr:nvSpPr>
        <xdr:cNvPr id="203" name="テキスト ボックス 202"/>
        <xdr:cNvSpPr txBox="1"/>
      </xdr:nvSpPr>
      <xdr:spPr>
        <a:xfrm>
          <a:off x="2673427" y="132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120152</xdr:rowOff>
    </xdr:from>
    <xdr:to>
      <xdr:col>3</xdr:col>
      <xdr:colOff>3175</xdr:colOff>
      <xdr:row>79</xdr:row>
      <xdr:rowOff>50302</xdr:rowOff>
    </xdr:to>
    <xdr:sp macro="" textlink="">
      <xdr:nvSpPr>
        <xdr:cNvPr id="204" name="円/楕円 203"/>
        <xdr:cNvSpPr/>
      </xdr:nvSpPr>
      <xdr:spPr>
        <a:xfrm>
          <a:off x="1968500" y="134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41429</xdr:rowOff>
    </xdr:from>
    <xdr:ext cx="469744" cy="259045"/>
    <xdr:sp macro="" textlink="">
      <xdr:nvSpPr>
        <xdr:cNvPr id="205" name="テキスト ボックス 204"/>
        <xdr:cNvSpPr txBox="1"/>
      </xdr:nvSpPr>
      <xdr:spPr>
        <a:xfrm>
          <a:off x="1784427" y="135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122961</xdr:rowOff>
    </xdr:from>
    <xdr:to>
      <xdr:col>1</xdr:col>
      <xdr:colOff>485775</xdr:colOff>
      <xdr:row>79</xdr:row>
      <xdr:rowOff>53111</xdr:rowOff>
    </xdr:to>
    <xdr:sp macro="" textlink="">
      <xdr:nvSpPr>
        <xdr:cNvPr id="206" name="円/楕円 205"/>
        <xdr:cNvSpPr/>
      </xdr:nvSpPr>
      <xdr:spPr>
        <a:xfrm>
          <a:off x="1079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44238</xdr:rowOff>
    </xdr:from>
    <xdr:ext cx="469744" cy="259045"/>
    <xdr:sp macro="" textlink="">
      <xdr:nvSpPr>
        <xdr:cNvPr id="207" name="テキスト ボックス 206"/>
        <xdr:cNvSpPr txBox="1"/>
      </xdr:nvSpPr>
      <xdr:spPr>
        <a:xfrm>
          <a:off x="895427"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80133</xdr:rowOff>
    </xdr:from>
    <xdr:to>
      <xdr:col>6</xdr:col>
      <xdr:colOff>511175</xdr:colOff>
      <xdr:row>96</xdr:row>
      <xdr:rowOff>154902</xdr:rowOff>
    </xdr:to>
    <xdr:cxnSp macro="">
      <xdr:nvCxnSpPr>
        <xdr:cNvPr id="239" name="直線コネクタ 238"/>
        <xdr:cNvCxnSpPr/>
      </xdr:nvCxnSpPr>
      <xdr:spPr>
        <a:xfrm flipV="1">
          <a:off x="3797300" y="16539333"/>
          <a:ext cx="838200" cy="7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154902</xdr:rowOff>
    </xdr:from>
    <xdr:to>
      <xdr:col>5</xdr:col>
      <xdr:colOff>358775</xdr:colOff>
      <xdr:row>97</xdr:row>
      <xdr:rowOff>74321</xdr:rowOff>
    </xdr:to>
    <xdr:cxnSp macro="">
      <xdr:nvCxnSpPr>
        <xdr:cNvPr id="242" name="直線コネクタ 241"/>
        <xdr:cNvCxnSpPr/>
      </xdr:nvCxnSpPr>
      <xdr:spPr>
        <a:xfrm flipV="1">
          <a:off x="2908300" y="16614102"/>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3" name="フローチャート : 判断 242"/>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4" name="テキスト ボックス 243"/>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74321</xdr:rowOff>
    </xdr:from>
    <xdr:to>
      <xdr:col>4</xdr:col>
      <xdr:colOff>155575</xdr:colOff>
      <xdr:row>97</xdr:row>
      <xdr:rowOff>76279</xdr:rowOff>
    </xdr:to>
    <xdr:cxnSp macro="">
      <xdr:nvCxnSpPr>
        <xdr:cNvPr id="245" name="直線コネクタ 244"/>
        <xdr:cNvCxnSpPr/>
      </xdr:nvCxnSpPr>
      <xdr:spPr>
        <a:xfrm flipV="1">
          <a:off x="2019300" y="1670497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6" name="フローチャート : 判断 245"/>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7" name="テキスト ボックス 246"/>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71039</xdr:rowOff>
    </xdr:from>
    <xdr:to>
      <xdr:col>2</xdr:col>
      <xdr:colOff>638175</xdr:colOff>
      <xdr:row>97</xdr:row>
      <xdr:rowOff>76279</xdr:rowOff>
    </xdr:to>
    <xdr:cxnSp macro="">
      <xdr:nvCxnSpPr>
        <xdr:cNvPr id="248" name="直線コネクタ 247"/>
        <xdr:cNvCxnSpPr/>
      </xdr:nvCxnSpPr>
      <xdr:spPr>
        <a:xfrm>
          <a:off x="1130300" y="16701689"/>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9" name="フローチャート : 判断 248"/>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50" name="テキスト ボックス 249"/>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51" name="フローチャート : 判断 250"/>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52" name="テキスト ボックス 251"/>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29333</xdr:rowOff>
    </xdr:from>
    <xdr:to>
      <xdr:col>6</xdr:col>
      <xdr:colOff>561975</xdr:colOff>
      <xdr:row>96</xdr:row>
      <xdr:rowOff>130933</xdr:rowOff>
    </xdr:to>
    <xdr:sp macro="" textlink="">
      <xdr:nvSpPr>
        <xdr:cNvPr id="258" name="円/楕円 257"/>
        <xdr:cNvSpPr/>
      </xdr:nvSpPr>
      <xdr:spPr>
        <a:xfrm>
          <a:off x="4584700" y="16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7760</xdr:rowOff>
    </xdr:from>
    <xdr:ext cx="534377" cy="259045"/>
    <xdr:sp macro="" textlink="">
      <xdr:nvSpPr>
        <xdr:cNvPr id="259" name="扶助費該当値テキスト"/>
        <xdr:cNvSpPr txBox="1"/>
      </xdr:nvSpPr>
      <xdr:spPr>
        <a:xfrm>
          <a:off x="4686300" y="164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104102</xdr:rowOff>
    </xdr:from>
    <xdr:to>
      <xdr:col>5</xdr:col>
      <xdr:colOff>409575</xdr:colOff>
      <xdr:row>97</xdr:row>
      <xdr:rowOff>34252</xdr:rowOff>
    </xdr:to>
    <xdr:sp macro="" textlink="">
      <xdr:nvSpPr>
        <xdr:cNvPr id="260" name="円/楕円 259"/>
        <xdr:cNvSpPr/>
      </xdr:nvSpPr>
      <xdr:spPr>
        <a:xfrm>
          <a:off x="37465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25379</xdr:rowOff>
    </xdr:from>
    <xdr:ext cx="534377" cy="259045"/>
    <xdr:sp macro="" textlink="">
      <xdr:nvSpPr>
        <xdr:cNvPr id="261" name="テキスト ボックス 260"/>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23521</xdr:rowOff>
    </xdr:from>
    <xdr:to>
      <xdr:col>4</xdr:col>
      <xdr:colOff>206375</xdr:colOff>
      <xdr:row>97</xdr:row>
      <xdr:rowOff>125121</xdr:rowOff>
    </xdr:to>
    <xdr:sp macro="" textlink="">
      <xdr:nvSpPr>
        <xdr:cNvPr id="262" name="円/楕円 261"/>
        <xdr:cNvSpPr/>
      </xdr:nvSpPr>
      <xdr:spPr>
        <a:xfrm>
          <a:off x="2857500" y="166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116248</xdr:rowOff>
    </xdr:from>
    <xdr:ext cx="534377" cy="259045"/>
    <xdr:sp macro="" textlink="">
      <xdr:nvSpPr>
        <xdr:cNvPr id="263" name="テキスト ボックス 262"/>
        <xdr:cNvSpPr txBox="1"/>
      </xdr:nvSpPr>
      <xdr:spPr>
        <a:xfrm>
          <a:off x="2641111" y="167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25479</xdr:rowOff>
    </xdr:from>
    <xdr:to>
      <xdr:col>3</xdr:col>
      <xdr:colOff>3175</xdr:colOff>
      <xdr:row>97</xdr:row>
      <xdr:rowOff>127079</xdr:rowOff>
    </xdr:to>
    <xdr:sp macro="" textlink="">
      <xdr:nvSpPr>
        <xdr:cNvPr id="264" name="円/楕円 263"/>
        <xdr:cNvSpPr/>
      </xdr:nvSpPr>
      <xdr:spPr>
        <a:xfrm>
          <a:off x="1968500" y="16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118206</xdr:rowOff>
    </xdr:from>
    <xdr:ext cx="534377" cy="259045"/>
    <xdr:sp macro="" textlink="">
      <xdr:nvSpPr>
        <xdr:cNvPr id="265" name="テキスト ボックス 264"/>
        <xdr:cNvSpPr txBox="1"/>
      </xdr:nvSpPr>
      <xdr:spPr>
        <a:xfrm>
          <a:off x="1752111" y="167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20239</xdr:rowOff>
    </xdr:from>
    <xdr:to>
      <xdr:col>1</xdr:col>
      <xdr:colOff>485775</xdr:colOff>
      <xdr:row>97</xdr:row>
      <xdr:rowOff>121839</xdr:rowOff>
    </xdr:to>
    <xdr:sp macro="" textlink="">
      <xdr:nvSpPr>
        <xdr:cNvPr id="266" name="円/楕円 265"/>
        <xdr:cNvSpPr/>
      </xdr:nvSpPr>
      <xdr:spPr>
        <a:xfrm>
          <a:off x="1079500" y="166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112966</xdr:rowOff>
    </xdr:from>
    <xdr:ext cx="534377" cy="259045"/>
    <xdr:sp macro="" textlink="">
      <xdr:nvSpPr>
        <xdr:cNvPr id="267" name="テキスト ボックス 266"/>
        <xdr:cNvSpPr txBox="1"/>
      </xdr:nvSpPr>
      <xdr:spPr>
        <a:xfrm>
          <a:off x="863111" y="167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79199</xdr:rowOff>
    </xdr:from>
    <xdr:to>
      <xdr:col>15</xdr:col>
      <xdr:colOff>180975</xdr:colOff>
      <xdr:row>36</xdr:row>
      <xdr:rowOff>95763</xdr:rowOff>
    </xdr:to>
    <xdr:cxnSp macro="">
      <xdr:nvCxnSpPr>
        <xdr:cNvPr id="294" name="直線コネクタ 293"/>
        <xdr:cNvCxnSpPr/>
      </xdr:nvCxnSpPr>
      <xdr:spPr>
        <a:xfrm flipV="1">
          <a:off x="9639300" y="6251399"/>
          <a:ext cx="838200" cy="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95763</xdr:rowOff>
    </xdr:from>
    <xdr:to>
      <xdr:col>14</xdr:col>
      <xdr:colOff>28575</xdr:colOff>
      <xdr:row>36</xdr:row>
      <xdr:rowOff>110901</xdr:rowOff>
    </xdr:to>
    <xdr:cxnSp macro="">
      <xdr:nvCxnSpPr>
        <xdr:cNvPr id="297" name="直線コネクタ 296"/>
        <xdr:cNvCxnSpPr/>
      </xdr:nvCxnSpPr>
      <xdr:spPr>
        <a:xfrm flipV="1">
          <a:off x="8750300" y="6267963"/>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8" name="フローチャート : 判断 297"/>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76805</xdr:rowOff>
    </xdr:from>
    <xdr:ext cx="534377" cy="259045"/>
    <xdr:sp macro="" textlink="">
      <xdr:nvSpPr>
        <xdr:cNvPr id="299" name="テキスト ボックス 298"/>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95708</xdr:rowOff>
    </xdr:from>
    <xdr:to>
      <xdr:col>12</xdr:col>
      <xdr:colOff>511175</xdr:colOff>
      <xdr:row>36</xdr:row>
      <xdr:rowOff>110901</xdr:rowOff>
    </xdr:to>
    <xdr:cxnSp macro="">
      <xdr:nvCxnSpPr>
        <xdr:cNvPr id="300" name="直線コネクタ 299"/>
        <xdr:cNvCxnSpPr/>
      </xdr:nvCxnSpPr>
      <xdr:spPr>
        <a:xfrm>
          <a:off x="7861300" y="6267908"/>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301" name="フローチャート : 判断 300"/>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79018</xdr:rowOff>
    </xdr:from>
    <xdr:ext cx="534377" cy="259045"/>
    <xdr:sp macro="" textlink="">
      <xdr:nvSpPr>
        <xdr:cNvPr id="302" name="テキスト ボックス 301"/>
        <xdr:cNvSpPr txBox="1"/>
      </xdr:nvSpPr>
      <xdr:spPr>
        <a:xfrm>
          <a:off x="8483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95708</xdr:rowOff>
    </xdr:from>
    <xdr:to>
      <xdr:col>11</xdr:col>
      <xdr:colOff>307975</xdr:colOff>
      <xdr:row>36</xdr:row>
      <xdr:rowOff>169775</xdr:rowOff>
    </xdr:to>
    <xdr:cxnSp macro="">
      <xdr:nvCxnSpPr>
        <xdr:cNvPr id="303" name="直線コネクタ 302"/>
        <xdr:cNvCxnSpPr/>
      </xdr:nvCxnSpPr>
      <xdr:spPr>
        <a:xfrm flipV="1">
          <a:off x="6972300" y="6267908"/>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4" name="フローチャート : 判断 303"/>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26152</xdr:rowOff>
    </xdr:from>
    <xdr:ext cx="534377" cy="259045"/>
    <xdr:sp macro="" textlink="">
      <xdr:nvSpPr>
        <xdr:cNvPr id="305" name="テキスト ボックス 304"/>
        <xdr:cNvSpPr txBox="1"/>
      </xdr:nvSpPr>
      <xdr:spPr>
        <a:xfrm>
          <a:off x="7594111" y="63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6" name="フローチャート : 判断 305"/>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76992</xdr:rowOff>
    </xdr:from>
    <xdr:ext cx="534377" cy="259045"/>
    <xdr:sp macro="" textlink="">
      <xdr:nvSpPr>
        <xdr:cNvPr id="307" name="テキスト ボックス 306"/>
        <xdr:cNvSpPr txBox="1"/>
      </xdr:nvSpPr>
      <xdr:spPr>
        <a:xfrm>
          <a:off x="6705111" y="64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28399</xdr:rowOff>
    </xdr:from>
    <xdr:to>
      <xdr:col>15</xdr:col>
      <xdr:colOff>231775</xdr:colOff>
      <xdr:row>36</xdr:row>
      <xdr:rowOff>129999</xdr:rowOff>
    </xdr:to>
    <xdr:sp macro="" textlink="">
      <xdr:nvSpPr>
        <xdr:cNvPr id="313" name="円/楕円 312"/>
        <xdr:cNvSpPr/>
      </xdr:nvSpPr>
      <xdr:spPr>
        <a:xfrm>
          <a:off x="104267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51276</xdr:rowOff>
    </xdr:from>
    <xdr:ext cx="534377" cy="259045"/>
    <xdr:sp macro="" textlink="">
      <xdr:nvSpPr>
        <xdr:cNvPr id="314" name="補助費等該当値テキスト"/>
        <xdr:cNvSpPr txBox="1"/>
      </xdr:nvSpPr>
      <xdr:spPr>
        <a:xfrm>
          <a:off x="10528300" y="6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44963</xdr:rowOff>
    </xdr:from>
    <xdr:to>
      <xdr:col>14</xdr:col>
      <xdr:colOff>79375</xdr:colOff>
      <xdr:row>36</xdr:row>
      <xdr:rowOff>146563</xdr:rowOff>
    </xdr:to>
    <xdr:sp macro="" textlink="">
      <xdr:nvSpPr>
        <xdr:cNvPr id="315" name="円/楕円 314"/>
        <xdr:cNvSpPr/>
      </xdr:nvSpPr>
      <xdr:spPr>
        <a:xfrm>
          <a:off x="9588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163090</xdr:rowOff>
    </xdr:from>
    <xdr:ext cx="534377" cy="259045"/>
    <xdr:sp macro="" textlink="">
      <xdr:nvSpPr>
        <xdr:cNvPr id="316" name="テキスト ボックス 315"/>
        <xdr:cNvSpPr txBox="1"/>
      </xdr:nvSpPr>
      <xdr:spPr>
        <a:xfrm>
          <a:off x="9372111" y="59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60101</xdr:rowOff>
    </xdr:from>
    <xdr:to>
      <xdr:col>12</xdr:col>
      <xdr:colOff>561975</xdr:colOff>
      <xdr:row>36</xdr:row>
      <xdr:rowOff>161701</xdr:rowOff>
    </xdr:to>
    <xdr:sp macro="" textlink="">
      <xdr:nvSpPr>
        <xdr:cNvPr id="317" name="円/楕円 316"/>
        <xdr:cNvSpPr/>
      </xdr:nvSpPr>
      <xdr:spPr>
        <a:xfrm>
          <a:off x="8699500" y="6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6778</xdr:rowOff>
    </xdr:from>
    <xdr:ext cx="534377" cy="259045"/>
    <xdr:sp macro="" textlink="">
      <xdr:nvSpPr>
        <xdr:cNvPr id="318" name="テキスト ボックス 317"/>
        <xdr:cNvSpPr txBox="1"/>
      </xdr:nvSpPr>
      <xdr:spPr>
        <a:xfrm>
          <a:off x="8483111" y="60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44908</xdr:rowOff>
    </xdr:from>
    <xdr:to>
      <xdr:col>11</xdr:col>
      <xdr:colOff>358775</xdr:colOff>
      <xdr:row>36</xdr:row>
      <xdr:rowOff>146508</xdr:rowOff>
    </xdr:to>
    <xdr:sp macro="" textlink="">
      <xdr:nvSpPr>
        <xdr:cNvPr id="319" name="円/楕円 318"/>
        <xdr:cNvSpPr/>
      </xdr:nvSpPr>
      <xdr:spPr>
        <a:xfrm>
          <a:off x="7810500" y="62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163035</xdr:rowOff>
    </xdr:from>
    <xdr:ext cx="534377" cy="259045"/>
    <xdr:sp macro="" textlink="">
      <xdr:nvSpPr>
        <xdr:cNvPr id="320" name="テキスト ボックス 319"/>
        <xdr:cNvSpPr txBox="1"/>
      </xdr:nvSpPr>
      <xdr:spPr>
        <a:xfrm>
          <a:off x="7594111" y="59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118975</xdr:rowOff>
    </xdr:from>
    <xdr:to>
      <xdr:col>10</xdr:col>
      <xdr:colOff>155575</xdr:colOff>
      <xdr:row>37</xdr:row>
      <xdr:rowOff>49125</xdr:rowOff>
    </xdr:to>
    <xdr:sp macro="" textlink="">
      <xdr:nvSpPr>
        <xdr:cNvPr id="321" name="円/楕円 320"/>
        <xdr:cNvSpPr/>
      </xdr:nvSpPr>
      <xdr:spPr>
        <a:xfrm>
          <a:off x="6921500" y="62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65652</xdr:rowOff>
    </xdr:from>
    <xdr:ext cx="534377" cy="259045"/>
    <xdr:sp macro="" textlink="">
      <xdr:nvSpPr>
        <xdr:cNvPr id="322" name="テキスト ボックス 321"/>
        <xdr:cNvSpPr txBox="1"/>
      </xdr:nvSpPr>
      <xdr:spPr>
        <a:xfrm>
          <a:off x="6705111" y="60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48337</xdr:rowOff>
    </xdr:from>
    <xdr:to>
      <xdr:col>15</xdr:col>
      <xdr:colOff>180975</xdr:colOff>
      <xdr:row>58</xdr:row>
      <xdr:rowOff>63081</xdr:rowOff>
    </xdr:to>
    <xdr:cxnSp macro="">
      <xdr:nvCxnSpPr>
        <xdr:cNvPr id="349" name="直線コネクタ 348"/>
        <xdr:cNvCxnSpPr/>
      </xdr:nvCxnSpPr>
      <xdr:spPr>
        <a:xfrm>
          <a:off x="9639300" y="9992437"/>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48337</xdr:rowOff>
    </xdr:from>
    <xdr:to>
      <xdr:col>14</xdr:col>
      <xdr:colOff>28575</xdr:colOff>
      <xdr:row>58</xdr:row>
      <xdr:rowOff>51955</xdr:rowOff>
    </xdr:to>
    <xdr:cxnSp macro="">
      <xdr:nvCxnSpPr>
        <xdr:cNvPr id="352" name="直線コネクタ 351"/>
        <xdr:cNvCxnSpPr/>
      </xdr:nvCxnSpPr>
      <xdr:spPr>
        <a:xfrm flipV="1">
          <a:off x="8750300" y="999243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3" name="フローチャート : 判断 352"/>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103715</xdr:rowOff>
    </xdr:from>
    <xdr:ext cx="534377" cy="259045"/>
    <xdr:sp macro="" textlink="">
      <xdr:nvSpPr>
        <xdr:cNvPr id="354" name="テキスト ボックス 353"/>
        <xdr:cNvSpPr txBox="1"/>
      </xdr:nvSpPr>
      <xdr:spPr>
        <a:xfrm>
          <a:off x="9372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51955</xdr:rowOff>
    </xdr:from>
    <xdr:to>
      <xdr:col>12</xdr:col>
      <xdr:colOff>511175</xdr:colOff>
      <xdr:row>58</xdr:row>
      <xdr:rowOff>91136</xdr:rowOff>
    </xdr:to>
    <xdr:cxnSp macro="">
      <xdr:nvCxnSpPr>
        <xdr:cNvPr id="355" name="直線コネクタ 354"/>
        <xdr:cNvCxnSpPr/>
      </xdr:nvCxnSpPr>
      <xdr:spPr>
        <a:xfrm flipV="1">
          <a:off x="7861300" y="9996055"/>
          <a:ext cx="889000" cy="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6" name="フローチャート : 判断 355"/>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113555</xdr:rowOff>
    </xdr:from>
    <xdr:ext cx="534377" cy="259045"/>
    <xdr:sp macro="" textlink="">
      <xdr:nvSpPr>
        <xdr:cNvPr id="357" name="テキスト ボックス 356"/>
        <xdr:cNvSpPr txBox="1"/>
      </xdr:nvSpPr>
      <xdr:spPr>
        <a:xfrm>
          <a:off x="8483111" y="100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70234</xdr:rowOff>
    </xdr:from>
    <xdr:to>
      <xdr:col>11</xdr:col>
      <xdr:colOff>307975</xdr:colOff>
      <xdr:row>58</xdr:row>
      <xdr:rowOff>91136</xdr:rowOff>
    </xdr:to>
    <xdr:cxnSp macro="">
      <xdr:nvCxnSpPr>
        <xdr:cNvPr id="358" name="直線コネクタ 357"/>
        <xdr:cNvCxnSpPr/>
      </xdr:nvCxnSpPr>
      <xdr:spPr>
        <a:xfrm>
          <a:off x="6972300" y="10014334"/>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59" name="フローチャート : 判断 358"/>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143196</xdr:rowOff>
    </xdr:from>
    <xdr:ext cx="534377" cy="259045"/>
    <xdr:sp macro="" textlink="">
      <xdr:nvSpPr>
        <xdr:cNvPr id="360" name="テキスト ボックス 359"/>
        <xdr:cNvSpPr txBox="1"/>
      </xdr:nvSpPr>
      <xdr:spPr>
        <a:xfrm>
          <a:off x="7594111" y="97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1" name="フローチャート : 判断 360"/>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125339</xdr:rowOff>
    </xdr:from>
    <xdr:ext cx="534377" cy="259045"/>
    <xdr:sp macro="" textlink="">
      <xdr:nvSpPr>
        <xdr:cNvPr id="362" name="テキスト ボックス 361"/>
        <xdr:cNvSpPr txBox="1"/>
      </xdr:nvSpPr>
      <xdr:spPr>
        <a:xfrm>
          <a:off x="6705111" y="100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12281</xdr:rowOff>
    </xdr:from>
    <xdr:to>
      <xdr:col>15</xdr:col>
      <xdr:colOff>231775</xdr:colOff>
      <xdr:row>58</xdr:row>
      <xdr:rowOff>113881</xdr:rowOff>
    </xdr:to>
    <xdr:sp macro="" textlink="">
      <xdr:nvSpPr>
        <xdr:cNvPr id="368" name="円/楕円 367"/>
        <xdr:cNvSpPr/>
      </xdr:nvSpPr>
      <xdr:spPr>
        <a:xfrm>
          <a:off x="10426700" y="99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168987</xdr:rowOff>
    </xdr:from>
    <xdr:to>
      <xdr:col>14</xdr:col>
      <xdr:colOff>79375</xdr:colOff>
      <xdr:row>58</xdr:row>
      <xdr:rowOff>99137</xdr:rowOff>
    </xdr:to>
    <xdr:sp macro="" textlink="">
      <xdr:nvSpPr>
        <xdr:cNvPr id="370" name="円/楕円 369"/>
        <xdr:cNvSpPr/>
      </xdr:nvSpPr>
      <xdr:spPr>
        <a:xfrm>
          <a:off x="9588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115664</xdr:rowOff>
    </xdr:from>
    <xdr:ext cx="534377" cy="259045"/>
    <xdr:sp macro="" textlink="">
      <xdr:nvSpPr>
        <xdr:cNvPr id="371" name="テキスト ボックス 370"/>
        <xdr:cNvSpPr txBox="1"/>
      </xdr:nvSpPr>
      <xdr:spPr>
        <a:xfrm>
          <a:off x="9372111" y="97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1155</xdr:rowOff>
    </xdr:from>
    <xdr:to>
      <xdr:col>12</xdr:col>
      <xdr:colOff>561975</xdr:colOff>
      <xdr:row>58</xdr:row>
      <xdr:rowOff>102755</xdr:rowOff>
    </xdr:to>
    <xdr:sp macro="" textlink="">
      <xdr:nvSpPr>
        <xdr:cNvPr id="372" name="円/楕円 371"/>
        <xdr:cNvSpPr/>
      </xdr:nvSpPr>
      <xdr:spPr>
        <a:xfrm>
          <a:off x="8699500" y="99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119282</xdr:rowOff>
    </xdr:from>
    <xdr:ext cx="534377" cy="259045"/>
    <xdr:sp macro="" textlink="">
      <xdr:nvSpPr>
        <xdr:cNvPr id="373" name="テキスト ボックス 372"/>
        <xdr:cNvSpPr txBox="1"/>
      </xdr:nvSpPr>
      <xdr:spPr>
        <a:xfrm>
          <a:off x="8483111" y="97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40336</xdr:rowOff>
    </xdr:from>
    <xdr:to>
      <xdr:col>11</xdr:col>
      <xdr:colOff>358775</xdr:colOff>
      <xdr:row>58</xdr:row>
      <xdr:rowOff>141936</xdr:rowOff>
    </xdr:to>
    <xdr:sp macro="" textlink="">
      <xdr:nvSpPr>
        <xdr:cNvPr id="374" name="円/楕円 373"/>
        <xdr:cNvSpPr/>
      </xdr:nvSpPr>
      <xdr:spPr>
        <a:xfrm>
          <a:off x="7810500" y="99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133063</xdr:rowOff>
    </xdr:from>
    <xdr:ext cx="534377" cy="259045"/>
    <xdr:sp macro="" textlink="">
      <xdr:nvSpPr>
        <xdr:cNvPr id="375" name="テキスト ボックス 374"/>
        <xdr:cNvSpPr txBox="1"/>
      </xdr:nvSpPr>
      <xdr:spPr>
        <a:xfrm>
          <a:off x="7594111" y="100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19434</xdr:rowOff>
    </xdr:from>
    <xdr:to>
      <xdr:col>10</xdr:col>
      <xdr:colOff>155575</xdr:colOff>
      <xdr:row>58</xdr:row>
      <xdr:rowOff>121034</xdr:rowOff>
    </xdr:to>
    <xdr:sp macro="" textlink="">
      <xdr:nvSpPr>
        <xdr:cNvPr id="376" name="円/楕円 375"/>
        <xdr:cNvSpPr/>
      </xdr:nvSpPr>
      <xdr:spPr>
        <a:xfrm>
          <a:off x="6921500" y="996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137561</xdr:rowOff>
    </xdr:from>
    <xdr:ext cx="534377" cy="259045"/>
    <xdr:sp macro="" textlink="">
      <xdr:nvSpPr>
        <xdr:cNvPr id="377" name="テキスト ボックス 376"/>
        <xdr:cNvSpPr txBox="1"/>
      </xdr:nvSpPr>
      <xdr:spPr>
        <a:xfrm>
          <a:off x="6705111" y="973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9423</xdr:rowOff>
    </xdr:from>
    <xdr:to>
      <xdr:col>15</xdr:col>
      <xdr:colOff>180975</xdr:colOff>
      <xdr:row>79</xdr:row>
      <xdr:rowOff>59313</xdr:rowOff>
    </xdr:to>
    <xdr:cxnSp macro="">
      <xdr:nvCxnSpPr>
        <xdr:cNvPr id="408" name="直線コネクタ 407"/>
        <xdr:cNvCxnSpPr/>
      </xdr:nvCxnSpPr>
      <xdr:spPr>
        <a:xfrm>
          <a:off x="9639300" y="13553973"/>
          <a:ext cx="8382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1" name="フローチャート : 判断 410"/>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96835</xdr:rowOff>
    </xdr:from>
    <xdr:ext cx="534377" cy="259045"/>
    <xdr:sp macro="" textlink="">
      <xdr:nvSpPr>
        <xdr:cNvPr id="412" name="テキスト ボックス 411"/>
        <xdr:cNvSpPr txBox="1"/>
      </xdr:nvSpPr>
      <xdr:spPr>
        <a:xfrm>
          <a:off x="9372111" y="136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8513</xdr:rowOff>
    </xdr:from>
    <xdr:to>
      <xdr:col>15</xdr:col>
      <xdr:colOff>231775</xdr:colOff>
      <xdr:row>79</xdr:row>
      <xdr:rowOff>110113</xdr:rowOff>
    </xdr:to>
    <xdr:sp macro="" textlink="">
      <xdr:nvSpPr>
        <xdr:cNvPr id="418" name="円/楕円 417"/>
        <xdr:cNvSpPr/>
      </xdr:nvSpPr>
      <xdr:spPr>
        <a:xfrm>
          <a:off x="10426700" y="135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130073</xdr:rowOff>
    </xdr:from>
    <xdr:to>
      <xdr:col>14</xdr:col>
      <xdr:colOff>79375</xdr:colOff>
      <xdr:row>79</xdr:row>
      <xdr:rowOff>60223</xdr:rowOff>
    </xdr:to>
    <xdr:sp macro="" textlink="">
      <xdr:nvSpPr>
        <xdr:cNvPr id="420" name="円/楕円 419"/>
        <xdr:cNvSpPr/>
      </xdr:nvSpPr>
      <xdr:spPr>
        <a:xfrm>
          <a:off x="9588500" y="135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76750</xdr:rowOff>
    </xdr:from>
    <xdr:ext cx="534377" cy="259045"/>
    <xdr:sp macro="" textlink="">
      <xdr:nvSpPr>
        <xdr:cNvPr id="421" name="テキスト ボックス 420"/>
        <xdr:cNvSpPr txBox="1"/>
      </xdr:nvSpPr>
      <xdr:spPr>
        <a:xfrm>
          <a:off x="9372111" y="132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27099</xdr:rowOff>
    </xdr:from>
    <xdr:to>
      <xdr:col>15</xdr:col>
      <xdr:colOff>180975</xdr:colOff>
      <xdr:row>98</xdr:row>
      <xdr:rowOff>126380</xdr:rowOff>
    </xdr:to>
    <xdr:cxnSp macro="">
      <xdr:nvCxnSpPr>
        <xdr:cNvPr id="450" name="直線コネクタ 449"/>
        <xdr:cNvCxnSpPr/>
      </xdr:nvCxnSpPr>
      <xdr:spPr>
        <a:xfrm flipV="1">
          <a:off x="9639300" y="16829199"/>
          <a:ext cx="838200" cy="9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3" name="フローチャート : 判断 452"/>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41978</xdr:rowOff>
    </xdr:from>
    <xdr:ext cx="534377" cy="259045"/>
    <xdr:sp macro="" textlink="">
      <xdr:nvSpPr>
        <xdr:cNvPr id="454" name="テキスト ボックス 453"/>
        <xdr:cNvSpPr txBox="1"/>
      </xdr:nvSpPr>
      <xdr:spPr>
        <a:xfrm>
          <a:off x="9372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147749</xdr:rowOff>
    </xdr:from>
    <xdr:to>
      <xdr:col>15</xdr:col>
      <xdr:colOff>231775</xdr:colOff>
      <xdr:row>98</xdr:row>
      <xdr:rowOff>77899</xdr:rowOff>
    </xdr:to>
    <xdr:sp macro="" textlink="">
      <xdr:nvSpPr>
        <xdr:cNvPr id="460" name="円/楕円 459"/>
        <xdr:cNvSpPr/>
      </xdr:nvSpPr>
      <xdr:spPr>
        <a:xfrm>
          <a:off x="10426700" y="167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126176</xdr:rowOff>
    </xdr:from>
    <xdr:ext cx="534377" cy="259045"/>
    <xdr:sp macro="" textlink="">
      <xdr:nvSpPr>
        <xdr:cNvPr id="461" name="普通建設事業費 （ うち更新整備　）該当値テキスト"/>
        <xdr:cNvSpPr txBox="1"/>
      </xdr:nvSpPr>
      <xdr:spPr>
        <a:xfrm>
          <a:off x="10528300" y="1675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75580</xdr:rowOff>
    </xdr:from>
    <xdr:to>
      <xdr:col>14</xdr:col>
      <xdr:colOff>79375</xdr:colOff>
      <xdr:row>99</xdr:row>
      <xdr:rowOff>5730</xdr:rowOff>
    </xdr:to>
    <xdr:sp macro="" textlink="">
      <xdr:nvSpPr>
        <xdr:cNvPr id="462" name="円/楕円 461"/>
        <xdr:cNvSpPr/>
      </xdr:nvSpPr>
      <xdr:spPr>
        <a:xfrm>
          <a:off x="9588500" y="168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168307</xdr:rowOff>
    </xdr:from>
    <xdr:ext cx="534377" cy="259045"/>
    <xdr:sp macro="" textlink="">
      <xdr:nvSpPr>
        <xdr:cNvPr id="463" name="テキスト ボックス 462"/>
        <xdr:cNvSpPr txBox="1"/>
      </xdr:nvSpPr>
      <xdr:spPr>
        <a:xfrm>
          <a:off x="9372111" y="169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135887</xdr:rowOff>
    </xdr:from>
    <xdr:to>
      <xdr:col>23</xdr:col>
      <xdr:colOff>517525</xdr:colOff>
      <xdr:row>38</xdr:row>
      <xdr:rowOff>139700</xdr:rowOff>
    </xdr:to>
    <xdr:cxnSp macro="">
      <xdr:nvCxnSpPr>
        <xdr:cNvPr id="490" name="直線コネクタ 489"/>
        <xdr:cNvCxnSpPr/>
      </xdr:nvCxnSpPr>
      <xdr:spPr>
        <a:xfrm>
          <a:off x="15481300" y="6650987"/>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135887</xdr:rowOff>
    </xdr:from>
    <xdr:to>
      <xdr:col>22</xdr:col>
      <xdr:colOff>365125</xdr:colOff>
      <xdr:row>38</xdr:row>
      <xdr:rowOff>137053</xdr:rowOff>
    </xdr:to>
    <xdr:cxnSp macro="">
      <xdr:nvCxnSpPr>
        <xdr:cNvPr id="493" name="直線コネクタ 492"/>
        <xdr:cNvCxnSpPr/>
      </xdr:nvCxnSpPr>
      <xdr:spPr>
        <a:xfrm flipV="1">
          <a:off x="14592300" y="665098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4" name="フローチャート : 判断 493"/>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19438</xdr:rowOff>
    </xdr:from>
    <xdr:ext cx="469744" cy="259045"/>
    <xdr:sp macro="" textlink="">
      <xdr:nvSpPr>
        <xdr:cNvPr id="495" name="テキスト ボックス 494"/>
        <xdr:cNvSpPr txBox="1"/>
      </xdr:nvSpPr>
      <xdr:spPr>
        <a:xfrm>
          <a:off x="15246427" y="63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126867</xdr:rowOff>
    </xdr:from>
    <xdr:to>
      <xdr:col>21</xdr:col>
      <xdr:colOff>161925</xdr:colOff>
      <xdr:row>38</xdr:row>
      <xdr:rowOff>137053</xdr:rowOff>
    </xdr:to>
    <xdr:cxnSp macro="">
      <xdr:nvCxnSpPr>
        <xdr:cNvPr id="496" name="直線コネクタ 495"/>
        <xdr:cNvCxnSpPr/>
      </xdr:nvCxnSpPr>
      <xdr:spPr>
        <a:xfrm>
          <a:off x="13703300" y="6641967"/>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7" name="フローチャート : 判断 496"/>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20293</xdr:rowOff>
    </xdr:from>
    <xdr:ext cx="469744" cy="259045"/>
    <xdr:sp macro="" textlink="">
      <xdr:nvSpPr>
        <xdr:cNvPr id="498" name="テキスト ボックス 497"/>
        <xdr:cNvSpPr txBox="1"/>
      </xdr:nvSpPr>
      <xdr:spPr>
        <a:xfrm>
          <a:off x="14357427" y="636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126162</xdr:rowOff>
    </xdr:from>
    <xdr:to>
      <xdr:col>19</xdr:col>
      <xdr:colOff>644525</xdr:colOff>
      <xdr:row>38</xdr:row>
      <xdr:rowOff>126867</xdr:rowOff>
    </xdr:to>
    <xdr:cxnSp macro="">
      <xdr:nvCxnSpPr>
        <xdr:cNvPr id="499" name="直線コネクタ 498"/>
        <xdr:cNvCxnSpPr/>
      </xdr:nvCxnSpPr>
      <xdr:spPr>
        <a:xfrm>
          <a:off x="12814300" y="664126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0" name="フローチャート : 判断 499"/>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137583</xdr:rowOff>
    </xdr:from>
    <xdr:ext cx="534377" cy="259045"/>
    <xdr:sp macro="" textlink="">
      <xdr:nvSpPr>
        <xdr:cNvPr id="501" name="テキスト ボックス 500"/>
        <xdr:cNvSpPr txBox="1"/>
      </xdr:nvSpPr>
      <xdr:spPr>
        <a:xfrm>
          <a:off x="13436111" y="63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2" name="フローチャート : 判断 501"/>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5182</xdr:rowOff>
    </xdr:from>
    <xdr:ext cx="469744" cy="259045"/>
    <xdr:sp macro="" textlink="">
      <xdr:nvSpPr>
        <xdr:cNvPr id="503" name="テキスト ボックス 502"/>
        <xdr:cNvSpPr txBox="1"/>
      </xdr:nvSpPr>
      <xdr:spPr>
        <a:xfrm>
          <a:off x="12579427" y="63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85087</xdr:rowOff>
    </xdr:from>
    <xdr:to>
      <xdr:col>22</xdr:col>
      <xdr:colOff>415925</xdr:colOff>
      <xdr:row>39</xdr:row>
      <xdr:rowOff>15237</xdr:rowOff>
    </xdr:to>
    <xdr:sp macro="" textlink="">
      <xdr:nvSpPr>
        <xdr:cNvPr id="511" name="円/楕円 510"/>
        <xdr:cNvSpPr/>
      </xdr:nvSpPr>
      <xdr:spPr>
        <a:xfrm>
          <a:off x="15430500" y="66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6364</xdr:rowOff>
    </xdr:from>
    <xdr:ext cx="378565" cy="259045"/>
    <xdr:sp macro="" textlink="">
      <xdr:nvSpPr>
        <xdr:cNvPr id="512" name="テキスト ボックス 511"/>
        <xdr:cNvSpPr txBox="1"/>
      </xdr:nvSpPr>
      <xdr:spPr>
        <a:xfrm>
          <a:off x="15292017" y="669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86253</xdr:rowOff>
    </xdr:from>
    <xdr:to>
      <xdr:col>21</xdr:col>
      <xdr:colOff>212725</xdr:colOff>
      <xdr:row>39</xdr:row>
      <xdr:rowOff>16403</xdr:rowOff>
    </xdr:to>
    <xdr:sp macro="" textlink="">
      <xdr:nvSpPr>
        <xdr:cNvPr id="513" name="円/楕円 512"/>
        <xdr:cNvSpPr/>
      </xdr:nvSpPr>
      <xdr:spPr>
        <a:xfrm>
          <a:off x="14541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7530</xdr:rowOff>
    </xdr:from>
    <xdr:ext cx="378565" cy="259045"/>
    <xdr:sp macro="" textlink="">
      <xdr:nvSpPr>
        <xdr:cNvPr id="514" name="テキスト ボックス 513"/>
        <xdr:cNvSpPr txBox="1"/>
      </xdr:nvSpPr>
      <xdr:spPr>
        <a:xfrm>
          <a:off x="14403017" y="669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76067</xdr:rowOff>
    </xdr:from>
    <xdr:to>
      <xdr:col>20</xdr:col>
      <xdr:colOff>9525</xdr:colOff>
      <xdr:row>39</xdr:row>
      <xdr:rowOff>6217</xdr:rowOff>
    </xdr:to>
    <xdr:sp macro="" textlink="">
      <xdr:nvSpPr>
        <xdr:cNvPr id="515" name="円/楕円 514"/>
        <xdr:cNvSpPr/>
      </xdr:nvSpPr>
      <xdr:spPr>
        <a:xfrm>
          <a:off x="13652500" y="65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168794</xdr:rowOff>
    </xdr:from>
    <xdr:ext cx="469744" cy="259045"/>
    <xdr:sp macro="" textlink="">
      <xdr:nvSpPr>
        <xdr:cNvPr id="516" name="テキスト ボックス 515"/>
        <xdr:cNvSpPr txBox="1"/>
      </xdr:nvSpPr>
      <xdr:spPr>
        <a:xfrm>
          <a:off x="13468427" y="66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75362</xdr:rowOff>
    </xdr:from>
    <xdr:to>
      <xdr:col>18</xdr:col>
      <xdr:colOff>492125</xdr:colOff>
      <xdr:row>39</xdr:row>
      <xdr:rowOff>5512</xdr:rowOff>
    </xdr:to>
    <xdr:sp macro="" textlink="">
      <xdr:nvSpPr>
        <xdr:cNvPr id="517" name="円/楕円 516"/>
        <xdr:cNvSpPr/>
      </xdr:nvSpPr>
      <xdr:spPr>
        <a:xfrm>
          <a:off x="12763500" y="65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168089</xdr:rowOff>
    </xdr:from>
    <xdr:ext cx="469744" cy="259045"/>
    <xdr:sp macro="" textlink="">
      <xdr:nvSpPr>
        <xdr:cNvPr id="518" name="テキスト ボックス 517"/>
        <xdr:cNvSpPr txBox="1"/>
      </xdr:nvSpPr>
      <xdr:spPr>
        <a:xfrm>
          <a:off x="12579427" y="66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6" name="テキスト ボックス 53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8" name="テキスト ボックス 53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1" name="フローチャート : 判断 550"/>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2" name="テキスト ボックス 551"/>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4" name="フローチャート : 判断 55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5" name="テキスト ボックス 55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7" name="フローチャート : 判断 55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8" name="テキスト ボックス 55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9" name="フローチャート : 判断 558"/>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0" name="テキスト ボックス 559"/>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9" name="テキスト ボックス 58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1" name="テキスト ボックス 59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3" name="テキスト ボックス 59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7" name="直線コネクタ 596"/>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8"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9" name="直線コネクタ 598"/>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0"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1" name="直線コネクタ 600"/>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147952</xdr:rowOff>
    </xdr:from>
    <xdr:to>
      <xdr:col>23</xdr:col>
      <xdr:colOff>517525</xdr:colOff>
      <xdr:row>76</xdr:row>
      <xdr:rowOff>165847</xdr:rowOff>
    </xdr:to>
    <xdr:cxnSp macro="">
      <xdr:nvCxnSpPr>
        <xdr:cNvPr id="602" name="直線コネクタ 601"/>
        <xdr:cNvCxnSpPr/>
      </xdr:nvCxnSpPr>
      <xdr:spPr>
        <a:xfrm flipV="1">
          <a:off x="15481300" y="13178152"/>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603"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4" name="フローチャート : 判断 603"/>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165847</xdr:rowOff>
    </xdr:from>
    <xdr:to>
      <xdr:col>22</xdr:col>
      <xdr:colOff>365125</xdr:colOff>
      <xdr:row>77</xdr:row>
      <xdr:rowOff>11917</xdr:rowOff>
    </xdr:to>
    <xdr:cxnSp macro="">
      <xdr:nvCxnSpPr>
        <xdr:cNvPr id="605" name="直線コネクタ 604"/>
        <xdr:cNvCxnSpPr/>
      </xdr:nvCxnSpPr>
      <xdr:spPr>
        <a:xfrm flipV="1">
          <a:off x="14592300" y="1319604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6" name="フローチャート : 判断 605"/>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103143</xdr:rowOff>
    </xdr:from>
    <xdr:ext cx="534377" cy="259045"/>
    <xdr:sp macro="" textlink="">
      <xdr:nvSpPr>
        <xdr:cNvPr id="607" name="テキスト ボックス 606"/>
        <xdr:cNvSpPr txBox="1"/>
      </xdr:nvSpPr>
      <xdr:spPr>
        <a:xfrm>
          <a:off x="15214111" y="133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11917</xdr:rowOff>
    </xdr:from>
    <xdr:to>
      <xdr:col>21</xdr:col>
      <xdr:colOff>161925</xdr:colOff>
      <xdr:row>77</xdr:row>
      <xdr:rowOff>22995</xdr:rowOff>
    </xdr:to>
    <xdr:cxnSp macro="">
      <xdr:nvCxnSpPr>
        <xdr:cNvPr id="608" name="直線コネクタ 607"/>
        <xdr:cNvCxnSpPr/>
      </xdr:nvCxnSpPr>
      <xdr:spPr>
        <a:xfrm flipV="1">
          <a:off x="13703300" y="13213567"/>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9" name="フローチャート : 判断 608"/>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92853</xdr:rowOff>
    </xdr:from>
    <xdr:ext cx="534377" cy="259045"/>
    <xdr:sp macro="" textlink="">
      <xdr:nvSpPr>
        <xdr:cNvPr id="610" name="テキスト ボックス 609"/>
        <xdr:cNvSpPr txBox="1"/>
      </xdr:nvSpPr>
      <xdr:spPr>
        <a:xfrm>
          <a:off x="14325111" y="132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108441</xdr:rowOff>
    </xdr:from>
    <xdr:to>
      <xdr:col>19</xdr:col>
      <xdr:colOff>644525</xdr:colOff>
      <xdr:row>77</xdr:row>
      <xdr:rowOff>22995</xdr:rowOff>
    </xdr:to>
    <xdr:cxnSp macro="">
      <xdr:nvCxnSpPr>
        <xdr:cNvPr id="611" name="直線コネクタ 610"/>
        <xdr:cNvCxnSpPr/>
      </xdr:nvCxnSpPr>
      <xdr:spPr>
        <a:xfrm>
          <a:off x="12814300" y="13138641"/>
          <a:ext cx="8890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2" name="フローチャート : 判断 611"/>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3" name="テキスト ボックス 612"/>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4" name="フローチャート : 判断 613"/>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85428</xdr:rowOff>
    </xdr:from>
    <xdr:ext cx="534377" cy="259045"/>
    <xdr:sp macro="" textlink="">
      <xdr:nvSpPr>
        <xdr:cNvPr id="615" name="テキスト ボックス 614"/>
        <xdr:cNvSpPr txBox="1"/>
      </xdr:nvSpPr>
      <xdr:spPr>
        <a:xfrm>
          <a:off x="12547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97152</xdr:rowOff>
    </xdr:from>
    <xdr:to>
      <xdr:col>23</xdr:col>
      <xdr:colOff>568325</xdr:colOff>
      <xdr:row>77</xdr:row>
      <xdr:rowOff>27302</xdr:rowOff>
    </xdr:to>
    <xdr:sp macro="" textlink="">
      <xdr:nvSpPr>
        <xdr:cNvPr id="621" name="円/楕円 620"/>
        <xdr:cNvSpPr/>
      </xdr:nvSpPr>
      <xdr:spPr>
        <a:xfrm>
          <a:off x="16268700" y="13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120029</xdr:rowOff>
    </xdr:from>
    <xdr:ext cx="534377" cy="259045"/>
    <xdr:sp macro="" textlink="">
      <xdr:nvSpPr>
        <xdr:cNvPr id="622" name="公債費該当値テキスト"/>
        <xdr:cNvSpPr txBox="1"/>
      </xdr:nvSpPr>
      <xdr:spPr>
        <a:xfrm>
          <a:off x="16370300" y="12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115047</xdr:rowOff>
    </xdr:from>
    <xdr:to>
      <xdr:col>22</xdr:col>
      <xdr:colOff>415925</xdr:colOff>
      <xdr:row>77</xdr:row>
      <xdr:rowOff>45197</xdr:rowOff>
    </xdr:to>
    <xdr:sp macro="" textlink="">
      <xdr:nvSpPr>
        <xdr:cNvPr id="623" name="円/楕円 622"/>
        <xdr:cNvSpPr/>
      </xdr:nvSpPr>
      <xdr:spPr>
        <a:xfrm>
          <a:off x="15430500" y="131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61724</xdr:rowOff>
    </xdr:from>
    <xdr:ext cx="534377" cy="259045"/>
    <xdr:sp macro="" textlink="">
      <xdr:nvSpPr>
        <xdr:cNvPr id="624" name="テキスト ボックス 623"/>
        <xdr:cNvSpPr txBox="1"/>
      </xdr:nvSpPr>
      <xdr:spPr>
        <a:xfrm>
          <a:off x="15214111" y="129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132567</xdr:rowOff>
    </xdr:from>
    <xdr:to>
      <xdr:col>21</xdr:col>
      <xdr:colOff>212725</xdr:colOff>
      <xdr:row>77</xdr:row>
      <xdr:rowOff>62717</xdr:rowOff>
    </xdr:to>
    <xdr:sp macro="" textlink="">
      <xdr:nvSpPr>
        <xdr:cNvPr id="625" name="円/楕円 624"/>
        <xdr:cNvSpPr/>
      </xdr:nvSpPr>
      <xdr:spPr>
        <a:xfrm>
          <a:off x="14541500" y="131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79244</xdr:rowOff>
    </xdr:from>
    <xdr:ext cx="534377" cy="259045"/>
    <xdr:sp macro="" textlink="">
      <xdr:nvSpPr>
        <xdr:cNvPr id="626" name="テキスト ボックス 625"/>
        <xdr:cNvSpPr txBox="1"/>
      </xdr:nvSpPr>
      <xdr:spPr>
        <a:xfrm>
          <a:off x="14325111" y="129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143645</xdr:rowOff>
    </xdr:from>
    <xdr:to>
      <xdr:col>20</xdr:col>
      <xdr:colOff>9525</xdr:colOff>
      <xdr:row>77</xdr:row>
      <xdr:rowOff>73795</xdr:rowOff>
    </xdr:to>
    <xdr:sp macro="" textlink="">
      <xdr:nvSpPr>
        <xdr:cNvPr id="627" name="円/楕円 626"/>
        <xdr:cNvSpPr/>
      </xdr:nvSpPr>
      <xdr:spPr>
        <a:xfrm>
          <a:off x="13652500" y="131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90322</xdr:rowOff>
    </xdr:from>
    <xdr:ext cx="534377" cy="259045"/>
    <xdr:sp macro="" textlink="">
      <xdr:nvSpPr>
        <xdr:cNvPr id="628" name="テキスト ボックス 627"/>
        <xdr:cNvSpPr txBox="1"/>
      </xdr:nvSpPr>
      <xdr:spPr>
        <a:xfrm>
          <a:off x="13436111" y="129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57641</xdr:rowOff>
    </xdr:from>
    <xdr:to>
      <xdr:col>18</xdr:col>
      <xdr:colOff>492125</xdr:colOff>
      <xdr:row>76</xdr:row>
      <xdr:rowOff>159241</xdr:rowOff>
    </xdr:to>
    <xdr:sp macro="" textlink="">
      <xdr:nvSpPr>
        <xdr:cNvPr id="629" name="円/楕円 628"/>
        <xdr:cNvSpPr/>
      </xdr:nvSpPr>
      <xdr:spPr>
        <a:xfrm>
          <a:off x="12763500" y="130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4318</xdr:rowOff>
    </xdr:from>
    <xdr:ext cx="534377" cy="259045"/>
    <xdr:sp macro="" textlink="">
      <xdr:nvSpPr>
        <xdr:cNvPr id="630" name="テキスト ボックス 629"/>
        <xdr:cNvSpPr txBox="1"/>
      </xdr:nvSpPr>
      <xdr:spPr>
        <a:xfrm>
          <a:off x="12547111" y="1286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4" name="テキスト ボックス 64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46" name="テキスト ボックス 645"/>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50" name="直線コネクタ 649"/>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51"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52" name="直線コネクタ 651"/>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53"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54" name="直線コネクタ 653"/>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170707</xdr:rowOff>
    </xdr:from>
    <xdr:to>
      <xdr:col>23</xdr:col>
      <xdr:colOff>517525</xdr:colOff>
      <xdr:row>98</xdr:row>
      <xdr:rowOff>14613</xdr:rowOff>
    </xdr:to>
    <xdr:cxnSp macro="">
      <xdr:nvCxnSpPr>
        <xdr:cNvPr id="655" name="直線コネクタ 654"/>
        <xdr:cNvCxnSpPr/>
      </xdr:nvCxnSpPr>
      <xdr:spPr>
        <a:xfrm flipV="1">
          <a:off x="15481300" y="16801357"/>
          <a:ext cx="838200" cy="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56"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57" name="フローチャート : 判断 656"/>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166432</xdr:rowOff>
    </xdr:from>
    <xdr:to>
      <xdr:col>22</xdr:col>
      <xdr:colOff>365125</xdr:colOff>
      <xdr:row>98</xdr:row>
      <xdr:rowOff>14613</xdr:rowOff>
    </xdr:to>
    <xdr:cxnSp macro="">
      <xdr:nvCxnSpPr>
        <xdr:cNvPr id="658" name="直線コネクタ 657"/>
        <xdr:cNvCxnSpPr/>
      </xdr:nvCxnSpPr>
      <xdr:spPr>
        <a:xfrm>
          <a:off x="14592300" y="16797082"/>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133590</xdr:rowOff>
    </xdr:from>
    <xdr:to>
      <xdr:col>22</xdr:col>
      <xdr:colOff>415925</xdr:colOff>
      <xdr:row>98</xdr:row>
      <xdr:rowOff>63740</xdr:rowOff>
    </xdr:to>
    <xdr:sp macro="" textlink="">
      <xdr:nvSpPr>
        <xdr:cNvPr id="659" name="フローチャート : 判断 658"/>
        <xdr:cNvSpPr/>
      </xdr:nvSpPr>
      <xdr:spPr>
        <a:xfrm>
          <a:off x="15430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80267</xdr:rowOff>
    </xdr:from>
    <xdr:ext cx="534377" cy="259045"/>
    <xdr:sp macro="" textlink="">
      <xdr:nvSpPr>
        <xdr:cNvPr id="660" name="テキスト ボックス 659"/>
        <xdr:cNvSpPr txBox="1"/>
      </xdr:nvSpPr>
      <xdr:spPr>
        <a:xfrm>
          <a:off x="15214111" y="165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166432</xdr:rowOff>
    </xdr:from>
    <xdr:to>
      <xdr:col>21</xdr:col>
      <xdr:colOff>161925</xdr:colOff>
      <xdr:row>97</xdr:row>
      <xdr:rowOff>167704</xdr:rowOff>
    </xdr:to>
    <xdr:cxnSp macro="">
      <xdr:nvCxnSpPr>
        <xdr:cNvPr id="661" name="直線コネクタ 660"/>
        <xdr:cNvCxnSpPr/>
      </xdr:nvCxnSpPr>
      <xdr:spPr>
        <a:xfrm flipV="1">
          <a:off x="13703300" y="16797082"/>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134096</xdr:rowOff>
    </xdr:from>
    <xdr:to>
      <xdr:col>21</xdr:col>
      <xdr:colOff>212725</xdr:colOff>
      <xdr:row>98</xdr:row>
      <xdr:rowOff>64246</xdr:rowOff>
    </xdr:to>
    <xdr:sp macro="" textlink="">
      <xdr:nvSpPr>
        <xdr:cNvPr id="662" name="フローチャート : 判断 661"/>
        <xdr:cNvSpPr/>
      </xdr:nvSpPr>
      <xdr:spPr>
        <a:xfrm>
          <a:off x="14541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55373</xdr:rowOff>
    </xdr:from>
    <xdr:ext cx="534377" cy="259045"/>
    <xdr:sp macro="" textlink="">
      <xdr:nvSpPr>
        <xdr:cNvPr id="663" name="テキスト ボックス 662"/>
        <xdr:cNvSpPr txBox="1"/>
      </xdr:nvSpPr>
      <xdr:spPr>
        <a:xfrm>
          <a:off x="14325111" y="16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167704</xdr:rowOff>
    </xdr:from>
    <xdr:to>
      <xdr:col>19</xdr:col>
      <xdr:colOff>644525</xdr:colOff>
      <xdr:row>98</xdr:row>
      <xdr:rowOff>10176</xdr:rowOff>
    </xdr:to>
    <xdr:cxnSp macro="">
      <xdr:nvCxnSpPr>
        <xdr:cNvPr id="664" name="直線コネクタ 663"/>
        <xdr:cNvCxnSpPr/>
      </xdr:nvCxnSpPr>
      <xdr:spPr>
        <a:xfrm flipV="1">
          <a:off x="12814300" y="16798354"/>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87770</xdr:rowOff>
    </xdr:from>
    <xdr:to>
      <xdr:col>20</xdr:col>
      <xdr:colOff>9525</xdr:colOff>
      <xdr:row>98</xdr:row>
      <xdr:rowOff>17920</xdr:rowOff>
    </xdr:to>
    <xdr:sp macro="" textlink="">
      <xdr:nvSpPr>
        <xdr:cNvPr id="665" name="フローチャート : 判断 664"/>
        <xdr:cNvSpPr/>
      </xdr:nvSpPr>
      <xdr:spPr>
        <a:xfrm>
          <a:off x="13652500" y="167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34447</xdr:rowOff>
    </xdr:from>
    <xdr:ext cx="599010" cy="259045"/>
    <xdr:sp macro="" textlink="">
      <xdr:nvSpPr>
        <xdr:cNvPr id="666" name="テキスト ボックス 665"/>
        <xdr:cNvSpPr txBox="1"/>
      </xdr:nvSpPr>
      <xdr:spPr>
        <a:xfrm>
          <a:off x="13403794" y="16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128096</xdr:rowOff>
    </xdr:from>
    <xdr:to>
      <xdr:col>18</xdr:col>
      <xdr:colOff>492125</xdr:colOff>
      <xdr:row>98</xdr:row>
      <xdr:rowOff>58246</xdr:rowOff>
    </xdr:to>
    <xdr:sp macro="" textlink="">
      <xdr:nvSpPr>
        <xdr:cNvPr id="667" name="フローチャート : 判断 666"/>
        <xdr:cNvSpPr/>
      </xdr:nvSpPr>
      <xdr:spPr>
        <a:xfrm>
          <a:off x="12763500" y="1675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74773</xdr:rowOff>
    </xdr:from>
    <xdr:ext cx="534377" cy="259045"/>
    <xdr:sp macro="" textlink="">
      <xdr:nvSpPr>
        <xdr:cNvPr id="668" name="テキスト ボックス 667"/>
        <xdr:cNvSpPr txBox="1"/>
      </xdr:nvSpPr>
      <xdr:spPr>
        <a:xfrm>
          <a:off x="12547111" y="16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119907</xdr:rowOff>
    </xdr:from>
    <xdr:to>
      <xdr:col>23</xdr:col>
      <xdr:colOff>568325</xdr:colOff>
      <xdr:row>98</xdr:row>
      <xdr:rowOff>50057</xdr:rowOff>
    </xdr:to>
    <xdr:sp macro="" textlink="">
      <xdr:nvSpPr>
        <xdr:cNvPr id="674" name="円/楕円 673"/>
        <xdr:cNvSpPr/>
      </xdr:nvSpPr>
      <xdr:spPr>
        <a:xfrm>
          <a:off x="16268700" y="167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75" name="積立金該当値テキスト"/>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135263</xdr:rowOff>
    </xdr:from>
    <xdr:to>
      <xdr:col>22</xdr:col>
      <xdr:colOff>415925</xdr:colOff>
      <xdr:row>98</xdr:row>
      <xdr:rowOff>65413</xdr:rowOff>
    </xdr:to>
    <xdr:sp macro="" textlink="">
      <xdr:nvSpPr>
        <xdr:cNvPr id="676" name="円/楕円 675"/>
        <xdr:cNvSpPr/>
      </xdr:nvSpPr>
      <xdr:spPr>
        <a:xfrm>
          <a:off x="15430500" y="167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56540</xdr:rowOff>
    </xdr:from>
    <xdr:ext cx="534377" cy="259045"/>
    <xdr:sp macro="" textlink="">
      <xdr:nvSpPr>
        <xdr:cNvPr id="677" name="テキスト ボックス 676"/>
        <xdr:cNvSpPr txBox="1"/>
      </xdr:nvSpPr>
      <xdr:spPr>
        <a:xfrm>
          <a:off x="15214111" y="168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115632</xdr:rowOff>
    </xdr:from>
    <xdr:to>
      <xdr:col>21</xdr:col>
      <xdr:colOff>212725</xdr:colOff>
      <xdr:row>98</xdr:row>
      <xdr:rowOff>45782</xdr:rowOff>
    </xdr:to>
    <xdr:sp macro="" textlink="">
      <xdr:nvSpPr>
        <xdr:cNvPr id="678" name="円/楕円 677"/>
        <xdr:cNvSpPr/>
      </xdr:nvSpPr>
      <xdr:spPr>
        <a:xfrm>
          <a:off x="14541500" y="167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62309</xdr:rowOff>
    </xdr:from>
    <xdr:ext cx="534377" cy="259045"/>
    <xdr:sp macro="" textlink="">
      <xdr:nvSpPr>
        <xdr:cNvPr id="679" name="テキスト ボックス 678"/>
        <xdr:cNvSpPr txBox="1"/>
      </xdr:nvSpPr>
      <xdr:spPr>
        <a:xfrm>
          <a:off x="14325111" y="16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116904</xdr:rowOff>
    </xdr:from>
    <xdr:to>
      <xdr:col>20</xdr:col>
      <xdr:colOff>9525</xdr:colOff>
      <xdr:row>98</xdr:row>
      <xdr:rowOff>47054</xdr:rowOff>
    </xdr:to>
    <xdr:sp macro="" textlink="">
      <xdr:nvSpPr>
        <xdr:cNvPr id="680" name="円/楕円 679"/>
        <xdr:cNvSpPr/>
      </xdr:nvSpPr>
      <xdr:spPr>
        <a:xfrm>
          <a:off x="13652500" y="167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38181</xdr:rowOff>
    </xdr:from>
    <xdr:ext cx="534377" cy="259045"/>
    <xdr:sp macro="" textlink="">
      <xdr:nvSpPr>
        <xdr:cNvPr id="681" name="テキスト ボックス 680"/>
        <xdr:cNvSpPr txBox="1"/>
      </xdr:nvSpPr>
      <xdr:spPr>
        <a:xfrm>
          <a:off x="13436111" y="168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130826</xdr:rowOff>
    </xdr:from>
    <xdr:to>
      <xdr:col>18</xdr:col>
      <xdr:colOff>492125</xdr:colOff>
      <xdr:row>98</xdr:row>
      <xdr:rowOff>60976</xdr:rowOff>
    </xdr:to>
    <xdr:sp macro="" textlink="">
      <xdr:nvSpPr>
        <xdr:cNvPr id="682" name="円/楕円 681"/>
        <xdr:cNvSpPr/>
      </xdr:nvSpPr>
      <xdr:spPr>
        <a:xfrm>
          <a:off x="12763500" y="167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52103</xdr:rowOff>
    </xdr:from>
    <xdr:ext cx="534377" cy="259045"/>
    <xdr:sp macro="" textlink="">
      <xdr:nvSpPr>
        <xdr:cNvPr id="683" name="テキスト ボックス 682"/>
        <xdr:cNvSpPr txBox="1"/>
      </xdr:nvSpPr>
      <xdr:spPr>
        <a:xfrm>
          <a:off x="12547111" y="168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7" name="テキスト ボックス 69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9" name="テキスト ボックス 69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1" name="テキスト ボックス 70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5" name="テキスト ボックス 70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7" name="テキスト ボックス 70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9" name="直線コネクタ 708"/>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0"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2"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3" name="直線コネクタ 712"/>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4" name="直線コネクタ 71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15"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16" name="フローチャート : 判断 715"/>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7" name="直線コネクタ 71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8" name="フローチャート : 判断 717"/>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19" name="テキスト ボックス 718"/>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0" name="直線コネクタ 71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1" name="フローチャート : 判断 720"/>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2" name="テキスト ボックス 721"/>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3" name="直線コネクタ 72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4" name="フローチャート : 判断 723"/>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5" name="テキスト ボックス 724"/>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6" name="フローチャート : 判断 725"/>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7" name="テキスト ボックス 726"/>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3" name="円/楕円 73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34"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5" name="円/楕円 73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6" name="テキスト ボックス 73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7" name="円/楕円 73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8" name="テキスト ボックス 73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9" name="円/楕円 73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0" name="テキスト ボックス 73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1" name="円/楕円 74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2" name="テキスト ボックス 74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8" name="直線コネクタ 767"/>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1"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2" name="直線コネクタ 771"/>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3" name="直線コネクタ 77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74"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5" name="フローチャート : 判断 774"/>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98454</xdr:rowOff>
    </xdr:from>
    <xdr:to>
      <xdr:col>31</xdr:col>
      <xdr:colOff>34925</xdr:colOff>
      <xdr:row>59</xdr:row>
      <xdr:rowOff>98878</xdr:rowOff>
    </xdr:to>
    <xdr:cxnSp macro="">
      <xdr:nvCxnSpPr>
        <xdr:cNvPr id="776" name="直線コネクタ 775"/>
        <xdr:cNvCxnSpPr/>
      </xdr:nvCxnSpPr>
      <xdr:spPr>
        <a:xfrm>
          <a:off x="20434300" y="10214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77" name="フローチャート : 判断 776"/>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108566</xdr:rowOff>
    </xdr:from>
    <xdr:ext cx="469744" cy="259045"/>
    <xdr:sp macro="" textlink="">
      <xdr:nvSpPr>
        <xdr:cNvPr id="778" name="テキスト ボックス 777"/>
        <xdr:cNvSpPr txBox="1"/>
      </xdr:nvSpPr>
      <xdr:spPr>
        <a:xfrm>
          <a:off x="21088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98258</xdr:rowOff>
    </xdr:from>
    <xdr:to>
      <xdr:col>29</xdr:col>
      <xdr:colOff>517525</xdr:colOff>
      <xdr:row>59</xdr:row>
      <xdr:rowOff>98454</xdr:rowOff>
    </xdr:to>
    <xdr:cxnSp macro="">
      <xdr:nvCxnSpPr>
        <xdr:cNvPr id="779" name="直線コネクタ 778"/>
        <xdr:cNvCxnSpPr/>
      </xdr:nvCxnSpPr>
      <xdr:spPr>
        <a:xfrm>
          <a:off x="19545300" y="1021380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0" name="フローチャート : 判断 779"/>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39986</xdr:rowOff>
    </xdr:from>
    <xdr:ext cx="469744" cy="259045"/>
    <xdr:sp macro="" textlink="">
      <xdr:nvSpPr>
        <xdr:cNvPr id="781" name="テキスト ボックス 780"/>
        <xdr:cNvSpPr txBox="1"/>
      </xdr:nvSpPr>
      <xdr:spPr>
        <a:xfrm>
          <a:off x="20199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97866</xdr:rowOff>
    </xdr:from>
    <xdr:to>
      <xdr:col>28</xdr:col>
      <xdr:colOff>314325</xdr:colOff>
      <xdr:row>59</xdr:row>
      <xdr:rowOff>98258</xdr:rowOff>
    </xdr:to>
    <xdr:cxnSp macro="">
      <xdr:nvCxnSpPr>
        <xdr:cNvPr id="782" name="直線コネクタ 781"/>
        <xdr:cNvCxnSpPr/>
      </xdr:nvCxnSpPr>
      <xdr:spPr>
        <a:xfrm>
          <a:off x="18656300" y="1021341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3" name="フローチャート : 判断 782"/>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79174</xdr:rowOff>
    </xdr:from>
    <xdr:ext cx="469744" cy="259045"/>
    <xdr:sp macro="" textlink="">
      <xdr:nvSpPr>
        <xdr:cNvPr id="784" name="テキスト ボックス 783"/>
        <xdr:cNvSpPr txBox="1"/>
      </xdr:nvSpPr>
      <xdr:spPr>
        <a:xfrm>
          <a:off x="19310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5" name="フローチャート : 判断 784"/>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77607</xdr:rowOff>
    </xdr:from>
    <xdr:ext cx="469744" cy="259045"/>
    <xdr:sp macro="" textlink="">
      <xdr:nvSpPr>
        <xdr:cNvPr id="786" name="テキスト ボックス 785"/>
        <xdr:cNvSpPr txBox="1"/>
      </xdr:nvSpPr>
      <xdr:spPr>
        <a:xfrm>
          <a:off x="18421427" y="98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2" name="円/楕円 79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4" name="円/楕円 79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5" name="テキスト ボックス 79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47654</xdr:rowOff>
    </xdr:from>
    <xdr:to>
      <xdr:col>29</xdr:col>
      <xdr:colOff>568325</xdr:colOff>
      <xdr:row>59</xdr:row>
      <xdr:rowOff>149254</xdr:rowOff>
    </xdr:to>
    <xdr:sp macro="" textlink="">
      <xdr:nvSpPr>
        <xdr:cNvPr id="796" name="円/楕円 795"/>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140381</xdr:rowOff>
    </xdr:from>
    <xdr:ext cx="313932" cy="259045"/>
    <xdr:sp macro="" textlink="">
      <xdr:nvSpPr>
        <xdr:cNvPr id="797" name="テキスト ボックス 796"/>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47458</xdr:rowOff>
    </xdr:from>
    <xdr:to>
      <xdr:col>28</xdr:col>
      <xdr:colOff>365125</xdr:colOff>
      <xdr:row>59</xdr:row>
      <xdr:rowOff>149058</xdr:rowOff>
    </xdr:to>
    <xdr:sp macro="" textlink="">
      <xdr:nvSpPr>
        <xdr:cNvPr id="798" name="円/楕円 797"/>
        <xdr:cNvSpPr/>
      </xdr:nvSpPr>
      <xdr:spPr>
        <a:xfrm>
          <a:off x="19494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140185</xdr:rowOff>
    </xdr:from>
    <xdr:ext cx="313932" cy="259045"/>
    <xdr:sp macro="" textlink="">
      <xdr:nvSpPr>
        <xdr:cNvPr id="799" name="テキスト ボックス 798"/>
        <xdr:cNvSpPr txBox="1"/>
      </xdr:nvSpPr>
      <xdr:spPr>
        <a:xfrm>
          <a:off x="19388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47066</xdr:rowOff>
    </xdr:from>
    <xdr:to>
      <xdr:col>27</xdr:col>
      <xdr:colOff>161925</xdr:colOff>
      <xdr:row>59</xdr:row>
      <xdr:rowOff>148666</xdr:rowOff>
    </xdr:to>
    <xdr:sp macro="" textlink="">
      <xdr:nvSpPr>
        <xdr:cNvPr id="800" name="円/楕円 799"/>
        <xdr:cNvSpPr/>
      </xdr:nvSpPr>
      <xdr:spPr>
        <a:xfrm>
          <a:off x="18605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139793</xdr:rowOff>
    </xdr:from>
    <xdr:ext cx="313932" cy="259045"/>
    <xdr:sp macro="" textlink="">
      <xdr:nvSpPr>
        <xdr:cNvPr id="801" name="テキスト ボックス 800"/>
        <xdr:cNvSpPr txBox="1"/>
      </xdr:nvSpPr>
      <xdr:spPr>
        <a:xfrm>
          <a:off x="18499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5" name="直線コネクタ 824"/>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26"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27" name="直線コネクタ 826"/>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8"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9" name="直線コネクタ 828"/>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103673</xdr:rowOff>
    </xdr:from>
    <xdr:to>
      <xdr:col>32</xdr:col>
      <xdr:colOff>187325</xdr:colOff>
      <xdr:row>76</xdr:row>
      <xdr:rowOff>140965</xdr:rowOff>
    </xdr:to>
    <xdr:cxnSp macro="">
      <xdr:nvCxnSpPr>
        <xdr:cNvPr id="830" name="直線コネクタ 829"/>
        <xdr:cNvCxnSpPr/>
      </xdr:nvCxnSpPr>
      <xdr:spPr>
        <a:xfrm flipV="1">
          <a:off x="21323300" y="13133873"/>
          <a:ext cx="8382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31"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2" name="フローチャート : 判断 831"/>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136210</xdr:rowOff>
    </xdr:from>
    <xdr:to>
      <xdr:col>31</xdr:col>
      <xdr:colOff>34925</xdr:colOff>
      <xdr:row>76</xdr:row>
      <xdr:rowOff>140965</xdr:rowOff>
    </xdr:to>
    <xdr:cxnSp macro="">
      <xdr:nvCxnSpPr>
        <xdr:cNvPr id="833" name="直線コネクタ 832"/>
        <xdr:cNvCxnSpPr/>
      </xdr:nvCxnSpPr>
      <xdr:spPr>
        <a:xfrm>
          <a:off x="20434300" y="1316641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4" name="フローチャート : 判断 833"/>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5" name="テキスト ボックス 834"/>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136210</xdr:rowOff>
    </xdr:from>
    <xdr:to>
      <xdr:col>29</xdr:col>
      <xdr:colOff>517525</xdr:colOff>
      <xdr:row>76</xdr:row>
      <xdr:rowOff>151946</xdr:rowOff>
    </xdr:to>
    <xdr:cxnSp macro="">
      <xdr:nvCxnSpPr>
        <xdr:cNvPr id="836" name="直線コネクタ 835"/>
        <xdr:cNvCxnSpPr/>
      </xdr:nvCxnSpPr>
      <xdr:spPr>
        <a:xfrm flipV="1">
          <a:off x="19545300" y="1316641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7" name="フローチャート : 判断 836"/>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38" name="テキスト ボックス 837"/>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135319</xdr:rowOff>
    </xdr:from>
    <xdr:to>
      <xdr:col>28</xdr:col>
      <xdr:colOff>314325</xdr:colOff>
      <xdr:row>76</xdr:row>
      <xdr:rowOff>151946</xdr:rowOff>
    </xdr:to>
    <xdr:cxnSp macro="">
      <xdr:nvCxnSpPr>
        <xdr:cNvPr id="839" name="直線コネクタ 838"/>
        <xdr:cNvCxnSpPr/>
      </xdr:nvCxnSpPr>
      <xdr:spPr>
        <a:xfrm>
          <a:off x="18656300" y="13165519"/>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0" name="フローチャート : 判断 839"/>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1" name="テキスト ボックス 840"/>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2" name="フローチャート : 判断 841"/>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3" name="テキスト ボックス 842"/>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52873</xdr:rowOff>
    </xdr:from>
    <xdr:to>
      <xdr:col>32</xdr:col>
      <xdr:colOff>238125</xdr:colOff>
      <xdr:row>76</xdr:row>
      <xdr:rowOff>154473</xdr:rowOff>
    </xdr:to>
    <xdr:sp macro="" textlink="">
      <xdr:nvSpPr>
        <xdr:cNvPr id="849" name="円/楕円 848"/>
        <xdr:cNvSpPr/>
      </xdr:nvSpPr>
      <xdr:spPr>
        <a:xfrm>
          <a:off x="22110700" y="130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31300</xdr:rowOff>
    </xdr:from>
    <xdr:ext cx="534377" cy="259045"/>
    <xdr:sp macro="" textlink="">
      <xdr:nvSpPr>
        <xdr:cNvPr id="850" name="繰出金該当値テキスト"/>
        <xdr:cNvSpPr txBox="1"/>
      </xdr:nvSpPr>
      <xdr:spPr>
        <a:xfrm>
          <a:off x="22212300"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90165</xdr:rowOff>
    </xdr:from>
    <xdr:to>
      <xdr:col>31</xdr:col>
      <xdr:colOff>85725</xdr:colOff>
      <xdr:row>77</xdr:row>
      <xdr:rowOff>20315</xdr:rowOff>
    </xdr:to>
    <xdr:sp macro="" textlink="">
      <xdr:nvSpPr>
        <xdr:cNvPr id="851" name="円/楕円 850"/>
        <xdr:cNvSpPr/>
      </xdr:nvSpPr>
      <xdr:spPr>
        <a:xfrm>
          <a:off x="21272500" y="131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11442</xdr:rowOff>
    </xdr:from>
    <xdr:ext cx="534377" cy="259045"/>
    <xdr:sp macro="" textlink="">
      <xdr:nvSpPr>
        <xdr:cNvPr id="852" name="テキスト ボックス 851"/>
        <xdr:cNvSpPr txBox="1"/>
      </xdr:nvSpPr>
      <xdr:spPr>
        <a:xfrm>
          <a:off x="21056111" y="132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85410</xdr:rowOff>
    </xdr:from>
    <xdr:to>
      <xdr:col>29</xdr:col>
      <xdr:colOff>568325</xdr:colOff>
      <xdr:row>77</xdr:row>
      <xdr:rowOff>15560</xdr:rowOff>
    </xdr:to>
    <xdr:sp macro="" textlink="">
      <xdr:nvSpPr>
        <xdr:cNvPr id="853" name="円/楕円 852"/>
        <xdr:cNvSpPr/>
      </xdr:nvSpPr>
      <xdr:spPr>
        <a:xfrm>
          <a:off x="20383500" y="131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32087</xdr:rowOff>
    </xdr:from>
    <xdr:ext cx="534377" cy="259045"/>
    <xdr:sp macro="" textlink="">
      <xdr:nvSpPr>
        <xdr:cNvPr id="854" name="テキスト ボックス 853"/>
        <xdr:cNvSpPr txBox="1"/>
      </xdr:nvSpPr>
      <xdr:spPr>
        <a:xfrm>
          <a:off x="20167111" y="128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101146</xdr:rowOff>
    </xdr:from>
    <xdr:to>
      <xdr:col>28</xdr:col>
      <xdr:colOff>365125</xdr:colOff>
      <xdr:row>77</xdr:row>
      <xdr:rowOff>31296</xdr:rowOff>
    </xdr:to>
    <xdr:sp macro="" textlink="">
      <xdr:nvSpPr>
        <xdr:cNvPr id="855" name="円/楕円 854"/>
        <xdr:cNvSpPr/>
      </xdr:nvSpPr>
      <xdr:spPr>
        <a:xfrm>
          <a:off x="19494500" y="131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22423</xdr:rowOff>
    </xdr:from>
    <xdr:ext cx="534377" cy="259045"/>
    <xdr:sp macro="" textlink="">
      <xdr:nvSpPr>
        <xdr:cNvPr id="856" name="テキスト ボックス 855"/>
        <xdr:cNvSpPr txBox="1"/>
      </xdr:nvSpPr>
      <xdr:spPr>
        <a:xfrm>
          <a:off x="19278111" y="132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84519</xdr:rowOff>
    </xdr:from>
    <xdr:to>
      <xdr:col>27</xdr:col>
      <xdr:colOff>161925</xdr:colOff>
      <xdr:row>77</xdr:row>
      <xdr:rowOff>14669</xdr:rowOff>
    </xdr:to>
    <xdr:sp macro="" textlink="">
      <xdr:nvSpPr>
        <xdr:cNvPr id="857" name="円/楕円 856"/>
        <xdr:cNvSpPr/>
      </xdr:nvSpPr>
      <xdr:spPr>
        <a:xfrm>
          <a:off x="18605500" y="131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31196</xdr:rowOff>
    </xdr:from>
    <xdr:ext cx="534377" cy="259045"/>
    <xdr:sp macro="" textlink="">
      <xdr:nvSpPr>
        <xdr:cNvPr id="858" name="テキスト ボックス 857"/>
        <xdr:cNvSpPr txBox="1"/>
      </xdr:nvSpPr>
      <xdr:spPr>
        <a:xfrm>
          <a:off x="18389111" y="128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住民１人当たりのコストを見ると殆どの項目で類似</a:t>
          </a:r>
          <a:r>
            <a:rPr kumimoji="1" lang="ja-JP" altLang="en-US" sz="1300">
              <a:solidFill>
                <a:sysClr val="windowText" lastClr="000000"/>
              </a:solidFill>
              <a:latin typeface="ＭＳ Ｐゴシック"/>
            </a:rPr>
            <a:t>団体</a:t>
          </a:r>
          <a:r>
            <a:rPr kumimoji="1" lang="ja-JP" altLang="en-US" sz="1300">
              <a:latin typeface="ＭＳ Ｐゴシック"/>
            </a:rPr>
            <a:t>平均並みとなっているが、人件費だけは類似団体平均を大きく上回っている。過疎化による人口の減少スピードに職員数の減少が追いつかない状況であり、今後も類似団体平均との乖離が大きくなる事も想定される。地方版総合戦略の推進と人口ビジョンで設定された目標の達成を目指すとともに、引き続き機構改革や指定管理者制度の導入などにより、定員管理の適正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14,880
14,692
253.91
9,273,081
8,779,842
418,652
5,640,553
10,487,492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31115</xdr:rowOff>
    </xdr:from>
    <xdr:to>
      <xdr:col>6</xdr:col>
      <xdr:colOff>511175</xdr:colOff>
      <xdr:row>37</xdr:row>
      <xdr:rowOff>114717</xdr:rowOff>
    </xdr:to>
    <xdr:cxnSp macro="">
      <xdr:nvCxnSpPr>
        <xdr:cNvPr id="63" name="直線コネクタ 62"/>
        <xdr:cNvCxnSpPr/>
      </xdr:nvCxnSpPr>
      <xdr:spPr>
        <a:xfrm flipV="1">
          <a:off x="3797300" y="6374765"/>
          <a:ext cx="8382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114717</xdr:rowOff>
    </xdr:from>
    <xdr:to>
      <xdr:col>5</xdr:col>
      <xdr:colOff>358775</xdr:colOff>
      <xdr:row>37</xdr:row>
      <xdr:rowOff>149660</xdr:rowOff>
    </xdr:to>
    <xdr:cxnSp macro="">
      <xdr:nvCxnSpPr>
        <xdr:cNvPr id="66" name="直線コネクタ 65"/>
        <xdr:cNvCxnSpPr/>
      </xdr:nvCxnSpPr>
      <xdr:spPr>
        <a:xfrm flipV="1">
          <a:off x="2908300" y="645836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162033</xdr:rowOff>
    </xdr:from>
    <xdr:ext cx="469744" cy="259045"/>
    <xdr:sp macro="" textlink="">
      <xdr:nvSpPr>
        <xdr:cNvPr id="68" name="テキスト ボックス 67"/>
        <xdr:cNvSpPr txBox="1"/>
      </xdr:nvSpPr>
      <xdr:spPr>
        <a:xfrm>
          <a:off x="3562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73243</xdr:rowOff>
    </xdr:from>
    <xdr:to>
      <xdr:col>4</xdr:col>
      <xdr:colOff>155575</xdr:colOff>
      <xdr:row>37</xdr:row>
      <xdr:rowOff>149660</xdr:rowOff>
    </xdr:to>
    <xdr:cxnSp macro="">
      <xdr:nvCxnSpPr>
        <xdr:cNvPr id="69" name="直線コネクタ 68"/>
        <xdr:cNvCxnSpPr/>
      </xdr:nvCxnSpPr>
      <xdr:spPr>
        <a:xfrm>
          <a:off x="2019300" y="6416893"/>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24473</xdr:rowOff>
    </xdr:from>
    <xdr:ext cx="469744" cy="259045"/>
    <xdr:sp macro="" textlink="">
      <xdr:nvSpPr>
        <xdr:cNvPr id="71" name="テキスト ボックス 70"/>
        <xdr:cNvSpPr txBox="1"/>
      </xdr:nvSpPr>
      <xdr:spPr>
        <a:xfrm>
          <a:off x="2673427"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36340</xdr:rowOff>
    </xdr:from>
    <xdr:to>
      <xdr:col>2</xdr:col>
      <xdr:colOff>638175</xdr:colOff>
      <xdr:row>37</xdr:row>
      <xdr:rowOff>73243</xdr:rowOff>
    </xdr:to>
    <xdr:cxnSp macro="">
      <xdr:nvCxnSpPr>
        <xdr:cNvPr id="72" name="直線コネクタ 71"/>
        <xdr:cNvCxnSpPr/>
      </xdr:nvCxnSpPr>
      <xdr:spPr>
        <a:xfrm>
          <a:off x="1130300" y="6208540"/>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130029</xdr:rowOff>
    </xdr:from>
    <xdr:ext cx="469744" cy="259045"/>
    <xdr:sp macro="" textlink="">
      <xdr:nvSpPr>
        <xdr:cNvPr id="74" name="テキスト ボックス 73"/>
        <xdr:cNvSpPr txBox="1"/>
      </xdr:nvSpPr>
      <xdr:spPr>
        <a:xfrm>
          <a:off x="1784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4462</xdr:rowOff>
    </xdr:from>
    <xdr:ext cx="469744" cy="259045"/>
    <xdr:sp macro="" textlink="">
      <xdr:nvSpPr>
        <xdr:cNvPr id="76" name="テキスト ボックス 75"/>
        <xdr:cNvSpPr txBox="1"/>
      </xdr:nvSpPr>
      <xdr:spPr>
        <a:xfrm>
          <a:off x="895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151765</xdr:rowOff>
    </xdr:from>
    <xdr:to>
      <xdr:col>6</xdr:col>
      <xdr:colOff>561975</xdr:colOff>
      <xdr:row>37</xdr:row>
      <xdr:rowOff>81915</xdr:rowOff>
    </xdr:to>
    <xdr:sp macro="" textlink="">
      <xdr:nvSpPr>
        <xdr:cNvPr id="82" name="円/楕円 81"/>
        <xdr:cNvSpPr/>
      </xdr:nvSpPr>
      <xdr:spPr>
        <a:xfrm>
          <a:off x="4584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130192</xdr:rowOff>
    </xdr:from>
    <xdr:ext cx="469744" cy="259045"/>
    <xdr:sp macro="" textlink="">
      <xdr:nvSpPr>
        <xdr:cNvPr id="83" name="議会費該当値テキスト"/>
        <xdr:cNvSpPr txBox="1"/>
      </xdr:nvSpPr>
      <xdr:spPr>
        <a:xfrm>
          <a:off x="4686300"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63917</xdr:rowOff>
    </xdr:from>
    <xdr:to>
      <xdr:col>5</xdr:col>
      <xdr:colOff>409575</xdr:colOff>
      <xdr:row>37</xdr:row>
      <xdr:rowOff>165517</xdr:rowOff>
    </xdr:to>
    <xdr:sp macro="" textlink="">
      <xdr:nvSpPr>
        <xdr:cNvPr id="84" name="円/楕円 83"/>
        <xdr:cNvSpPr/>
      </xdr:nvSpPr>
      <xdr:spPr>
        <a:xfrm>
          <a:off x="3746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10594</xdr:rowOff>
    </xdr:from>
    <xdr:ext cx="469744" cy="259045"/>
    <xdr:sp macro="" textlink="">
      <xdr:nvSpPr>
        <xdr:cNvPr id="85" name="テキスト ボックス 84"/>
        <xdr:cNvSpPr txBox="1"/>
      </xdr:nvSpPr>
      <xdr:spPr>
        <a:xfrm>
          <a:off x="3562427"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98860</xdr:rowOff>
    </xdr:from>
    <xdr:to>
      <xdr:col>4</xdr:col>
      <xdr:colOff>206375</xdr:colOff>
      <xdr:row>38</xdr:row>
      <xdr:rowOff>29011</xdr:rowOff>
    </xdr:to>
    <xdr:sp macro="" textlink="">
      <xdr:nvSpPr>
        <xdr:cNvPr id="86" name="円/楕円 85"/>
        <xdr:cNvSpPr/>
      </xdr:nvSpPr>
      <xdr:spPr>
        <a:xfrm>
          <a:off x="2857500" y="6442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20138</xdr:rowOff>
    </xdr:from>
    <xdr:ext cx="469744" cy="259045"/>
    <xdr:sp macro="" textlink="">
      <xdr:nvSpPr>
        <xdr:cNvPr id="87" name="テキスト ボックス 86"/>
        <xdr:cNvSpPr txBox="1"/>
      </xdr:nvSpPr>
      <xdr:spPr>
        <a:xfrm>
          <a:off x="2673427" y="65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22443</xdr:rowOff>
    </xdr:from>
    <xdr:to>
      <xdr:col>3</xdr:col>
      <xdr:colOff>3175</xdr:colOff>
      <xdr:row>37</xdr:row>
      <xdr:rowOff>124043</xdr:rowOff>
    </xdr:to>
    <xdr:sp macro="" textlink="">
      <xdr:nvSpPr>
        <xdr:cNvPr id="88" name="円/楕円 87"/>
        <xdr:cNvSpPr/>
      </xdr:nvSpPr>
      <xdr:spPr>
        <a:xfrm>
          <a:off x="1968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140570</xdr:rowOff>
    </xdr:from>
    <xdr:ext cx="469744" cy="259045"/>
    <xdr:sp macro="" textlink="">
      <xdr:nvSpPr>
        <xdr:cNvPr id="89" name="テキスト ボックス 88"/>
        <xdr:cNvSpPr txBox="1"/>
      </xdr:nvSpPr>
      <xdr:spPr>
        <a:xfrm>
          <a:off x="1784427" y="61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156990</xdr:rowOff>
    </xdr:from>
    <xdr:to>
      <xdr:col>1</xdr:col>
      <xdr:colOff>485775</xdr:colOff>
      <xdr:row>36</xdr:row>
      <xdr:rowOff>87140</xdr:rowOff>
    </xdr:to>
    <xdr:sp macro="" textlink="">
      <xdr:nvSpPr>
        <xdr:cNvPr id="90" name="円/楕円 89"/>
        <xdr:cNvSpPr/>
      </xdr:nvSpPr>
      <xdr:spPr>
        <a:xfrm>
          <a:off x="1079500" y="61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103667</xdr:rowOff>
    </xdr:from>
    <xdr:ext cx="469744" cy="259045"/>
    <xdr:sp macro="" textlink="">
      <xdr:nvSpPr>
        <xdr:cNvPr id="91" name="テキスト ボックス 90"/>
        <xdr:cNvSpPr txBox="1"/>
      </xdr:nvSpPr>
      <xdr:spPr>
        <a:xfrm>
          <a:off x="895427" y="59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121482</xdr:rowOff>
    </xdr:from>
    <xdr:to>
      <xdr:col>6</xdr:col>
      <xdr:colOff>511175</xdr:colOff>
      <xdr:row>57</xdr:row>
      <xdr:rowOff>138439</xdr:rowOff>
    </xdr:to>
    <xdr:cxnSp macro="">
      <xdr:nvCxnSpPr>
        <xdr:cNvPr id="116" name="直線コネクタ 115"/>
        <xdr:cNvCxnSpPr/>
      </xdr:nvCxnSpPr>
      <xdr:spPr>
        <a:xfrm flipV="1">
          <a:off x="3797300" y="9894132"/>
          <a:ext cx="8382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54603</xdr:rowOff>
    </xdr:from>
    <xdr:ext cx="599010" cy="259045"/>
    <xdr:sp macro="" textlink="">
      <xdr:nvSpPr>
        <xdr:cNvPr id="117" name="総務費平均値テキスト"/>
        <xdr:cNvSpPr txBox="1"/>
      </xdr:nvSpPr>
      <xdr:spPr>
        <a:xfrm>
          <a:off x="4686300" y="9827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121224</xdr:rowOff>
    </xdr:from>
    <xdr:to>
      <xdr:col>5</xdr:col>
      <xdr:colOff>358775</xdr:colOff>
      <xdr:row>57</xdr:row>
      <xdr:rowOff>138439</xdr:rowOff>
    </xdr:to>
    <xdr:cxnSp macro="">
      <xdr:nvCxnSpPr>
        <xdr:cNvPr id="119" name="直線コネクタ 118"/>
        <xdr:cNvCxnSpPr/>
      </xdr:nvCxnSpPr>
      <xdr:spPr>
        <a:xfrm>
          <a:off x="2908300" y="9893874"/>
          <a:ext cx="8890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20" name="フローチャート : 判断 119"/>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22138</xdr:rowOff>
    </xdr:from>
    <xdr:ext cx="534377" cy="259045"/>
    <xdr:sp macro="" textlink="">
      <xdr:nvSpPr>
        <xdr:cNvPr id="121" name="テキスト ボックス 120"/>
        <xdr:cNvSpPr txBox="1"/>
      </xdr:nvSpPr>
      <xdr:spPr>
        <a:xfrm>
          <a:off x="3530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121224</xdr:rowOff>
    </xdr:from>
    <xdr:to>
      <xdr:col>4</xdr:col>
      <xdr:colOff>155575</xdr:colOff>
      <xdr:row>57</xdr:row>
      <xdr:rowOff>122834</xdr:rowOff>
    </xdr:to>
    <xdr:cxnSp macro="">
      <xdr:nvCxnSpPr>
        <xdr:cNvPr id="122" name="直線コネクタ 121"/>
        <xdr:cNvCxnSpPr/>
      </xdr:nvCxnSpPr>
      <xdr:spPr>
        <a:xfrm flipV="1">
          <a:off x="2019300" y="9893874"/>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3" name="フローチャート : 判断 122"/>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22966</xdr:rowOff>
    </xdr:from>
    <xdr:ext cx="534377" cy="259045"/>
    <xdr:sp macro="" textlink="">
      <xdr:nvSpPr>
        <xdr:cNvPr id="124" name="テキスト ボックス 123"/>
        <xdr:cNvSpPr txBox="1"/>
      </xdr:nvSpPr>
      <xdr:spPr>
        <a:xfrm>
          <a:off x="2641111" y="99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122834</xdr:rowOff>
    </xdr:from>
    <xdr:to>
      <xdr:col>2</xdr:col>
      <xdr:colOff>638175</xdr:colOff>
      <xdr:row>57</xdr:row>
      <xdr:rowOff>135268</xdr:rowOff>
    </xdr:to>
    <xdr:cxnSp macro="">
      <xdr:nvCxnSpPr>
        <xdr:cNvPr id="125" name="直線コネクタ 124"/>
        <xdr:cNvCxnSpPr/>
      </xdr:nvCxnSpPr>
      <xdr:spPr>
        <a:xfrm flipV="1">
          <a:off x="1130300" y="9895484"/>
          <a:ext cx="8890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6" name="フローチャート : 判断 125"/>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2662</xdr:rowOff>
    </xdr:from>
    <xdr:ext cx="599010" cy="259045"/>
    <xdr:sp macro="" textlink="">
      <xdr:nvSpPr>
        <xdr:cNvPr id="127" name="テキスト ボックス 126"/>
        <xdr:cNvSpPr txBox="1"/>
      </xdr:nvSpPr>
      <xdr:spPr>
        <a:xfrm>
          <a:off x="1719794" y="96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8" name="フローチャート : 判断 127"/>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19395</xdr:rowOff>
    </xdr:from>
    <xdr:ext cx="534377" cy="259045"/>
    <xdr:sp macro="" textlink="">
      <xdr:nvSpPr>
        <xdr:cNvPr id="129" name="テキスト ボックス 128"/>
        <xdr:cNvSpPr txBox="1"/>
      </xdr:nvSpPr>
      <xdr:spPr>
        <a:xfrm>
          <a:off x="863111" y="99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70682</xdr:rowOff>
    </xdr:from>
    <xdr:to>
      <xdr:col>6</xdr:col>
      <xdr:colOff>561975</xdr:colOff>
      <xdr:row>58</xdr:row>
      <xdr:rowOff>832</xdr:rowOff>
    </xdr:to>
    <xdr:sp macro="" textlink="">
      <xdr:nvSpPr>
        <xdr:cNvPr id="135" name="円/楕円 134"/>
        <xdr:cNvSpPr/>
      </xdr:nvSpPr>
      <xdr:spPr>
        <a:xfrm>
          <a:off x="4584700" y="9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30059</xdr:rowOff>
    </xdr:from>
    <xdr:ext cx="599010" cy="259045"/>
    <xdr:sp macro="" textlink="">
      <xdr:nvSpPr>
        <xdr:cNvPr id="136" name="総務費該当値テキスト"/>
        <xdr:cNvSpPr txBox="1"/>
      </xdr:nvSpPr>
      <xdr:spPr>
        <a:xfrm>
          <a:off x="4686300" y="9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87639</xdr:rowOff>
    </xdr:from>
    <xdr:to>
      <xdr:col>5</xdr:col>
      <xdr:colOff>409575</xdr:colOff>
      <xdr:row>58</xdr:row>
      <xdr:rowOff>17789</xdr:rowOff>
    </xdr:to>
    <xdr:sp macro="" textlink="">
      <xdr:nvSpPr>
        <xdr:cNvPr id="137" name="円/楕円 136"/>
        <xdr:cNvSpPr/>
      </xdr:nvSpPr>
      <xdr:spPr>
        <a:xfrm>
          <a:off x="3746500" y="98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34316</xdr:rowOff>
    </xdr:from>
    <xdr:ext cx="599010" cy="259045"/>
    <xdr:sp macro="" textlink="">
      <xdr:nvSpPr>
        <xdr:cNvPr id="138" name="テキスト ボックス 137"/>
        <xdr:cNvSpPr txBox="1"/>
      </xdr:nvSpPr>
      <xdr:spPr>
        <a:xfrm>
          <a:off x="3497794" y="96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70424</xdr:rowOff>
    </xdr:from>
    <xdr:to>
      <xdr:col>4</xdr:col>
      <xdr:colOff>206375</xdr:colOff>
      <xdr:row>58</xdr:row>
      <xdr:rowOff>574</xdr:rowOff>
    </xdr:to>
    <xdr:sp macro="" textlink="">
      <xdr:nvSpPr>
        <xdr:cNvPr id="139" name="円/楕円 138"/>
        <xdr:cNvSpPr/>
      </xdr:nvSpPr>
      <xdr:spPr>
        <a:xfrm>
          <a:off x="2857500" y="98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17101</xdr:rowOff>
    </xdr:from>
    <xdr:ext cx="599010" cy="259045"/>
    <xdr:sp macro="" textlink="">
      <xdr:nvSpPr>
        <xdr:cNvPr id="140" name="テキスト ボックス 139"/>
        <xdr:cNvSpPr txBox="1"/>
      </xdr:nvSpPr>
      <xdr:spPr>
        <a:xfrm>
          <a:off x="2608794" y="96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72034</xdr:rowOff>
    </xdr:from>
    <xdr:to>
      <xdr:col>3</xdr:col>
      <xdr:colOff>3175</xdr:colOff>
      <xdr:row>58</xdr:row>
      <xdr:rowOff>2184</xdr:rowOff>
    </xdr:to>
    <xdr:sp macro="" textlink="">
      <xdr:nvSpPr>
        <xdr:cNvPr id="141" name="円/楕円 140"/>
        <xdr:cNvSpPr/>
      </xdr:nvSpPr>
      <xdr:spPr>
        <a:xfrm>
          <a:off x="1968500" y="98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164761</xdr:rowOff>
    </xdr:from>
    <xdr:ext cx="599010" cy="259045"/>
    <xdr:sp macro="" textlink="">
      <xdr:nvSpPr>
        <xdr:cNvPr id="142" name="テキスト ボックス 141"/>
        <xdr:cNvSpPr txBox="1"/>
      </xdr:nvSpPr>
      <xdr:spPr>
        <a:xfrm>
          <a:off x="1719794" y="993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84468</xdr:rowOff>
    </xdr:from>
    <xdr:to>
      <xdr:col>1</xdr:col>
      <xdr:colOff>485775</xdr:colOff>
      <xdr:row>58</xdr:row>
      <xdr:rowOff>14618</xdr:rowOff>
    </xdr:to>
    <xdr:sp macro="" textlink="">
      <xdr:nvSpPr>
        <xdr:cNvPr id="143" name="円/楕円 142"/>
        <xdr:cNvSpPr/>
      </xdr:nvSpPr>
      <xdr:spPr>
        <a:xfrm>
          <a:off x="1079500" y="98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31145</xdr:rowOff>
    </xdr:from>
    <xdr:ext cx="599010" cy="259045"/>
    <xdr:sp macro="" textlink="">
      <xdr:nvSpPr>
        <xdr:cNvPr id="144" name="テキスト ボックス 143"/>
        <xdr:cNvSpPr txBox="1"/>
      </xdr:nvSpPr>
      <xdr:spPr>
        <a:xfrm>
          <a:off x="830794" y="96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85699</xdr:rowOff>
    </xdr:from>
    <xdr:to>
      <xdr:col>6</xdr:col>
      <xdr:colOff>511175</xdr:colOff>
      <xdr:row>78</xdr:row>
      <xdr:rowOff>89413</xdr:rowOff>
    </xdr:to>
    <xdr:cxnSp macro="">
      <xdr:nvCxnSpPr>
        <xdr:cNvPr id="175" name="直線コネクタ 174"/>
        <xdr:cNvCxnSpPr/>
      </xdr:nvCxnSpPr>
      <xdr:spPr>
        <a:xfrm flipV="1">
          <a:off x="3797300" y="13458799"/>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89413</xdr:rowOff>
    </xdr:from>
    <xdr:to>
      <xdr:col>5</xdr:col>
      <xdr:colOff>358775</xdr:colOff>
      <xdr:row>78</xdr:row>
      <xdr:rowOff>101380</xdr:rowOff>
    </xdr:to>
    <xdr:cxnSp macro="">
      <xdr:nvCxnSpPr>
        <xdr:cNvPr id="178" name="直線コネクタ 177"/>
        <xdr:cNvCxnSpPr/>
      </xdr:nvCxnSpPr>
      <xdr:spPr>
        <a:xfrm flipV="1">
          <a:off x="2908300" y="13462513"/>
          <a:ext cx="889000" cy="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169160</xdr:rowOff>
    </xdr:from>
    <xdr:to>
      <xdr:col>5</xdr:col>
      <xdr:colOff>409575</xdr:colOff>
      <xdr:row>78</xdr:row>
      <xdr:rowOff>99310</xdr:rowOff>
    </xdr:to>
    <xdr:sp macro="" textlink="">
      <xdr:nvSpPr>
        <xdr:cNvPr id="179" name="フローチャート : 判断 178"/>
        <xdr:cNvSpPr/>
      </xdr:nvSpPr>
      <xdr:spPr>
        <a:xfrm>
          <a:off x="3746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115837</xdr:rowOff>
    </xdr:from>
    <xdr:ext cx="599010" cy="259045"/>
    <xdr:sp macro="" textlink="">
      <xdr:nvSpPr>
        <xdr:cNvPr id="180" name="テキスト ボックス 179"/>
        <xdr:cNvSpPr txBox="1"/>
      </xdr:nvSpPr>
      <xdr:spPr>
        <a:xfrm>
          <a:off x="3497794" y="131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86661</xdr:rowOff>
    </xdr:from>
    <xdr:to>
      <xdr:col>4</xdr:col>
      <xdr:colOff>155575</xdr:colOff>
      <xdr:row>78</xdr:row>
      <xdr:rowOff>101380</xdr:rowOff>
    </xdr:to>
    <xdr:cxnSp macro="">
      <xdr:nvCxnSpPr>
        <xdr:cNvPr id="181" name="直線コネクタ 180"/>
        <xdr:cNvCxnSpPr/>
      </xdr:nvCxnSpPr>
      <xdr:spPr>
        <a:xfrm>
          <a:off x="2019300" y="1345976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20577</xdr:rowOff>
    </xdr:from>
    <xdr:to>
      <xdr:col>4</xdr:col>
      <xdr:colOff>206375</xdr:colOff>
      <xdr:row>78</xdr:row>
      <xdr:rowOff>122177</xdr:rowOff>
    </xdr:to>
    <xdr:sp macro="" textlink="">
      <xdr:nvSpPr>
        <xdr:cNvPr id="182" name="フローチャート : 判断 181"/>
        <xdr:cNvSpPr/>
      </xdr:nvSpPr>
      <xdr:spPr>
        <a:xfrm>
          <a:off x="2857500" y="1339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138704</xdr:rowOff>
    </xdr:from>
    <xdr:ext cx="599010" cy="259045"/>
    <xdr:sp macro="" textlink="">
      <xdr:nvSpPr>
        <xdr:cNvPr id="183" name="テキスト ボックス 182"/>
        <xdr:cNvSpPr txBox="1"/>
      </xdr:nvSpPr>
      <xdr:spPr>
        <a:xfrm>
          <a:off x="2608794" y="1316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86661</xdr:rowOff>
    </xdr:from>
    <xdr:to>
      <xdr:col>2</xdr:col>
      <xdr:colOff>638175</xdr:colOff>
      <xdr:row>78</xdr:row>
      <xdr:rowOff>100650</xdr:rowOff>
    </xdr:to>
    <xdr:cxnSp macro="">
      <xdr:nvCxnSpPr>
        <xdr:cNvPr id="184" name="直線コネクタ 183"/>
        <xdr:cNvCxnSpPr/>
      </xdr:nvCxnSpPr>
      <xdr:spPr>
        <a:xfrm flipV="1">
          <a:off x="1130300" y="13459761"/>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xdr:rowOff>
    </xdr:from>
    <xdr:to>
      <xdr:col>3</xdr:col>
      <xdr:colOff>3175</xdr:colOff>
      <xdr:row>78</xdr:row>
      <xdr:rowOff>101617</xdr:rowOff>
    </xdr:to>
    <xdr:sp macro="" textlink="">
      <xdr:nvSpPr>
        <xdr:cNvPr id="185" name="フローチャート : 判断 184"/>
        <xdr:cNvSpPr/>
      </xdr:nvSpPr>
      <xdr:spPr>
        <a:xfrm>
          <a:off x="1968500" y="1337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86" name="テキスト ボックス 185"/>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3772</xdr:rowOff>
    </xdr:from>
    <xdr:to>
      <xdr:col>1</xdr:col>
      <xdr:colOff>485775</xdr:colOff>
      <xdr:row>78</xdr:row>
      <xdr:rowOff>105372</xdr:rowOff>
    </xdr:to>
    <xdr:sp macro="" textlink="">
      <xdr:nvSpPr>
        <xdr:cNvPr id="187" name="フローチャート : 判断 186"/>
        <xdr:cNvSpPr/>
      </xdr:nvSpPr>
      <xdr:spPr>
        <a:xfrm>
          <a:off x="1079500" y="1337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121899</xdr:rowOff>
    </xdr:from>
    <xdr:ext cx="599010" cy="259045"/>
    <xdr:sp macro="" textlink="">
      <xdr:nvSpPr>
        <xdr:cNvPr id="188" name="テキスト ボックス 187"/>
        <xdr:cNvSpPr txBox="1"/>
      </xdr:nvSpPr>
      <xdr:spPr>
        <a:xfrm>
          <a:off x="830794" y="131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34899</xdr:rowOff>
    </xdr:from>
    <xdr:to>
      <xdr:col>6</xdr:col>
      <xdr:colOff>561975</xdr:colOff>
      <xdr:row>78</xdr:row>
      <xdr:rowOff>136499</xdr:rowOff>
    </xdr:to>
    <xdr:sp macro="" textlink="">
      <xdr:nvSpPr>
        <xdr:cNvPr id="194" name="円/楕円 193"/>
        <xdr:cNvSpPr/>
      </xdr:nvSpPr>
      <xdr:spPr>
        <a:xfrm>
          <a:off x="4584700" y="134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123745</xdr:rowOff>
    </xdr:from>
    <xdr:ext cx="599010" cy="259045"/>
    <xdr:sp macro="" textlink="">
      <xdr:nvSpPr>
        <xdr:cNvPr id="195" name="民生費該当値テキスト"/>
        <xdr:cNvSpPr txBox="1"/>
      </xdr:nvSpPr>
      <xdr:spPr>
        <a:xfrm>
          <a:off x="4686300" y="133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38613</xdr:rowOff>
    </xdr:from>
    <xdr:to>
      <xdr:col>5</xdr:col>
      <xdr:colOff>409575</xdr:colOff>
      <xdr:row>78</xdr:row>
      <xdr:rowOff>140213</xdr:rowOff>
    </xdr:to>
    <xdr:sp macro="" textlink="">
      <xdr:nvSpPr>
        <xdr:cNvPr id="196" name="円/楕円 195"/>
        <xdr:cNvSpPr/>
      </xdr:nvSpPr>
      <xdr:spPr>
        <a:xfrm>
          <a:off x="3746500" y="134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131340</xdr:rowOff>
    </xdr:from>
    <xdr:ext cx="599010" cy="259045"/>
    <xdr:sp macro="" textlink="">
      <xdr:nvSpPr>
        <xdr:cNvPr id="197" name="テキスト ボックス 196"/>
        <xdr:cNvSpPr txBox="1"/>
      </xdr:nvSpPr>
      <xdr:spPr>
        <a:xfrm>
          <a:off x="3497794" y="135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50580</xdr:rowOff>
    </xdr:from>
    <xdr:to>
      <xdr:col>4</xdr:col>
      <xdr:colOff>206375</xdr:colOff>
      <xdr:row>78</xdr:row>
      <xdr:rowOff>152180</xdr:rowOff>
    </xdr:to>
    <xdr:sp macro="" textlink="">
      <xdr:nvSpPr>
        <xdr:cNvPr id="198" name="円/楕円 197"/>
        <xdr:cNvSpPr/>
      </xdr:nvSpPr>
      <xdr:spPr>
        <a:xfrm>
          <a:off x="2857500" y="134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143307</xdr:rowOff>
    </xdr:from>
    <xdr:ext cx="599010" cy="259045"/>
    <xdr:sp macro="" textlink="">
      <xdr:nvSpPr>
        <xdr:cNvPr id="199" name="テキスト ボックス 198"/>
        <xdr:cNvSpPr txBox="1"/>
      </xdr:nvSpPr>
      <xdr:spPr>
        <a:xfrm>
          <a:off x="2608794" y="1351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35861</xdr:rowOff>
    </xdr:from>
    <xdr:to>
      <xdr:col>3</xdr:col>
      <xdr:colOff>3175</xdr:colOff>
      <xdr:row>78</xdr:row>
      <xdr:rowOff>137461</xdr:rowOff>
    </xdr:to>
    <xdr:sp macro="" textlink="">
      <xdr:nvSpPr>
        <xdr:cNvPr id="200" name="円/楕円 199"/>
        <xdr:cNvSpPr/>
      </xdr:nvSpPr>
      <xdr:spPr>
        <a:xfrm>
          <a:off x="1968500" y="134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128588</xdr:rowOff>
    </xdr:from>
    <xdr:ext cx="599010" cy="259045"/>
    <xdr:sp macro="" textlink="">
      <xdr:nvSpPr>
        <xdr:cNvPr id="201" name="テキスト ボックス 200"/>
        <xdr:cNvSpPr txBox="1"/>
      </xdr:nvSpPr>
      <xdr:spPr>
        <a:xfrm>
          <a:off x="1719794" y="1350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49850</xdr:rowOff>
    </xdr:from>
    <xdr:to>
      <xdr:col>1</xdr:col>
      <xdr:colOff>485775</xdr:colOff>
      <xdr:row>78</xdr:row>
      <xdr:rowOff>151450</xdr:rowOff>
    </xdr:to>
    <xdr:sp macro="" textlink="">
      <xdr:nvSpPr>
        <xdr:cNvPr id="202" name="円/楕円 201"/>
        <xdr:cNvSpPr/>
      </xdr:nvSpPr>
      <xdr:spPr>
        <a:xfrm>
          <a:off x="1079500" y="134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142577</xdr:rowOff>
    </xdr:from>
    <xdr:ext cx="599010" cy="259045"/>
    <xdr:sp macro="" textlink="">
      <xdr:nvSpPr>
        <xdr:cNvPr id="203" name="テキスト ボックス 202"/>
        <xdr:cNvSpPr txBox="1"/>
      </xdr:nvSpPr>
      <xdr:spPr>
        <a:xfrm>
          <a:off x="830794" y="1351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162206</xdr:rowOff>
    </xdr:from>
    <xdr:to>
      <xdr:col>6</xdr:col>
      <xdr:colOff>511175</xdr:colOff>
      <xdr:row>96</xdr:row>
      <xdr:rowOff>164440</xdr:rowOff>
    </xdr:to>
    <xdr:cxnSp macro="">
      <xdr:nvCxnSpPr>
        <xdr:cNvPr id="228" name="直線コネクタ 227"/>
        <xdr:cNvCxnSpPr/>
      </xdr:nvCxnSpPr>
      <xdr:spPr>
        <a:xfrm>
          <a:off x="3797300" y="16621406"/>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162206</xdr:rowOff>
    </xdr:from>
    <xdr:to>
      <xdr:col>5</xdr:col>
      <xdr:colOff>358775</xdr:colOff>
      <xdr:row>97</xdr:row>
      <xdr:rowOff>13410</xdr:rowOff>
    </xdr:to>
    <xdr:cxnSp macro="">
      <xdr:nvCxnSpPr>
        <xdr:cNvPr id="231" name="直線コネクタ 230"/>
        <xdr:cNvCxnSpPr/>
      </xdr:nvCxnSpPr>
      <xdr:spPr>
        <a:xfrm flipV="1">
          <a:off x="2908300" y="16621406"/>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2" name="フローチャート : 判断 231"/>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26844</xdr:rowOff>
    </xdr:from>
    <xdr:ext cx="534377" cy="259045"/>
    <xdr:sp macro="" textlink="">
      <xdr:nvSpPr>
        <xdr:cNvPr id="233" name="テキスト ボックス 232"/>
        <xdr:cNvSpPr txBox="1"/>
      </xdr:nvSpPr>
      <xdr:spPr>
        <a:xfrm>
          <a:off x="3530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13410</xdr:rowOff>
    </xdr:from>
    <xdr:to>
      <xdr:col>4</xdr:col>
      <xdr:colOff>155575</xdr:colOff>
      <xdr:row>97</xdr:row>
      <xdr:rowOff>20839</xdr:rowOff>
    </xdr:to>
    <xdr:cxnSp macro="">
      <xdr:nvCxnSpPr>
        <xdr:cNvPr id="234" name="直線コネクタ 233"/>
        <xdr:cNvCxnSpPr/>
      </xdr:nvCxnSpPr>
      <xdr:spPr>
        <a:xfrm flipV="1">
          <a:off x="2019300" y="1664406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5" name="フローチャート : 判断 234"/>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17701</xdr:rowOff>
    </xdr:from>
    <xdr:ext cx="534377" cy="259045"/>
    <xdr:sp macro="" textlink="">
      <xdr:nvSpPr>
        <xdr:cNvPr id="236" name="テキスト ボックス 235"/>
        <xdr:cNvSpPr txBox="1"/>
      </xdr:nvSpPr>
      <xdr:spPr>
        <a:xfrm>
          <a:off x="2641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20839</xdr:rowOff>
    </xdr:from>
    <xdr:to>
      <xdr:col>2</xdr:col>
      <xdr:colOff>638175</xdr:colOff>
      <xdr:row>97</xdr:row>
      <xdr:rowOff>26102</xdr:rowOff>
    </xdr:to>
    <xdr:cxnSp macro="">
      <xdr:nvCxnSpPr>
        <xdr:cNvPr id="237" name="直線コネクタ 236"/>
        <xdr:cNvCxnSpPr/>
      </xdr:nvCxnSpPr>
      <xdr:spPr>
        <a:xfrm flipV="1">
          <a:off x="1130300" y="16651489"/>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38" name="フローチャート : 判断 237"/>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27512</xdr:rowOff>
    </xdr:from>
    <xdr:ext cx="534377" cy="259045"/>
    <xdr:sp macro="" textlink="">
      <xdr:nvSpPr>
        <xdr:cNvPr id="239" name="テキスト ボックス 238"/>
        <xdr:cNvSpPr txBox="1"/>
      </xdr:nvSpPr>
      <xdr:spPr>
        <a:xfrm>
          <a:off x="1752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0" name="フローチャート : 判断 239"/>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1" name="テキスト ボックス 240"/>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113640</xdr:rowOff>
    </xdr:from>
    <xdr:to>
      <xdr:col>6</xdr:col>
      <xdr:colOff>561975</xdr:colOff>
      <xdr:row>97</xdr:row>
      <xdr:rowOff>43790</xdr:rowOff>
    </xdr:to>
    <xdr:sp macro="" textlink="">
      <xdr:nvSpPr>
        <xdr:cNvPr id="247" name="円/楕円 246"/>
        <xdr:cNvSpPr/>
      </xdr:nvSpPr>
      <xdr:spPr>
        <a:xfrm>
          <a:off x="4584700" y="165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35048</xdr:rowOff>
    </xdr:from>
    <xdr:ext cx="534377" cy="259045"/>
    <xdr:sp macro="" textlink="">
      <xdr:nvSpPr>
        <xdr:cNvPr id="248" name="衛生費該当値テキスト"/>
        <xdr:cNvSpPr txBox="1"/>
      </xdr:nvSpPr>
      <xdr:spPr>
        <a:xfrm>
          <a:off x="4686300" y="164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111406</xdr:rowOff>
    </xdr:from>
    <xdr:to>
      <xdr:col>5</xdr:col>
      <xdr:colOff>409575</xdr:colOff>
      <xdr:row>97</xdr:row>
      <xdr:rowOff>41556</xdr:rowOff>
    </xdr:to>
    <xdr:sp macro="" textlink="">
      <xdr:nvSpPr>
        <xdr:cNvPr id="249" name="円/楕円 248"/>
        <xdr:cNvSpPr/>
      </xdr:nvSpPr>
      <xdr:spPr>
        <a:xfrm>
          <a:off x="3746500" y="165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32683</xdr:rowOff>
    </xdr:from>
    <xdr:ext cx="534377" cy="259045"/>
    <xdr:sp macro="" textlink="">
      <xdr:nvSpPr>
        <xdr:cNvPr id="250" name="テキスト ボックス 249"/>
        <xdr:cNvSpPr txBox="1"/>
      </xdr:nvSpPr>
      <xdr:spPr>
        <a:xfrm>
          <a:off x="3530111" y="1666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134060</xdr:rowOff>
    </xdr:from>
    <xdr:to>
      <xdr:col>4</xdr:col>
      <xdr:colOff>206375</xdr:colOff>
      <xdr:row>97</xdr:row>
      <xdr:rowOff>64210</xdr:rowOff>
    </xdr:to>
    <xdr:sp macro="" textlink="">
      <xdr:nvSpPr>
        <xdr:cNvPr id="251" name="円/楕円 250"/>
        <xdr:cNvSpPr/>
      </xdr:nvSpPr>
      <xdr:spPr>
        <a:xfrm>
          <a:off x="2857500" y="165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55337</xdr:rowOff>
    </xdr:from>
    <xdr:ext cx="534377" cy="259045"/>
    <xdr:sp macro="" textlink="">
      <xdr:nvSpPr>
        <xdr:cNvPr id="252" name="テキスト ボックス 251"/>
        <xdr:cNvSpPr txBox="1"/>
      </xdr:nvSpPr>
      <xdr:spPr>
        <a:xfrm>
          <a:off x="2641111" y="166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141489</xdr:rowOff>
    </xdr:from>
    <xdr:to>
      <xdr:col>3</xdr:col>
      <xdr:colOff>3175</xdr:colOff>
      <xdr:row>97</xdr:row>
      <xdr:rowOff>71639</xdr:rowOff>
    </xdr:to>
    <xdr:sp macro="" textlink="">
      <xdr:nvSpPr>
        <xdr:cNvPr id="253" name="円/楕円 252"/>
        <xdr:cNvSpPr/>
      </xdr:nvSpPr>
      <xdr:spPr>
        <a:xfrm>
          <a:off x="1968500" y="166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62766</xdr:rowOff>
    </xdr:from>
    <xdr:ext cx="534377" cy="259045"/>
    <xdr:sp macro="" textlink="">
      <xdr:nvSpPr>
        <xdr:cNvPr id="254" name="テキスト ボックス 253"/>
        <xdr:cNvSpPr txBox="1"/>
      </xdr:nvSpPr>
      <xdr:spPr>
        <a:xfrm>
          <a:off x="1752111" y="166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146752</xdr:rowOff>
    </xdr:from>
    <xdr:to>
      <xdr:col>1</xdr:col>
      <xdr:colOff>485775</xdr:colOff>
      <xdr:row>97</xdr:row>
      <xdr:rowOff>76902</xdr:rowOff>
    </xdr:to>
    <xdr:sp macro="" textlink="">
      <xdr:nvSpPr>
        <xdr:cNvPr id="255" name="円/楕円 254"/>
        <xdr:cNvSpPr/>
      </xdr:nvSpPr>
      <xdr:spPr>
        <a:xfrm>
          <a:off x="1079500" y="166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68029</xdr:rowOff>
    </xdr:from>
    <xdr:ext cx="534377" cy="259045"/>
    <xdr:sp macro="" textlink="">
      <xdr:nvSpPr>
        <xdr:cNvPr id="256" name="テキスト ボックス 255"/>
        <xdr:cNvSpPr txBox="1"/>
      </xdr:nvSpPr>
      <xdr:spPr>
        <a:xfrm>
          <a:off x="863111" y="166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36830</xdr:rowOff>
    </xdr:from>
    <xdr:to>
      <xdr:col>15</xdr:col>
      <xdr:colOff>180975</xdr:colOff>
      <xdr:row>39</xdr:row>
      <xdr:rowOff>40005</xdr:rowOff>
    </xdr:to>
    <xdr:cxnSp macro="">
      <xdr:nvCxnSpPr>
        <xdr:cNvPr id="285" name="直線コネクタ 284"/>
        <xdr:cNvCxnSpPr/>
      </xdr:nvCxnSpPr>
      <xdr:spPr>
        <a:xfrm flipV="1">
          <a:off x="9639300" y="6723380"/>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111887</xdr:rowOff>
    </xdr:from>
    <xdr:to>
      <xdr:col>14</xdr:col>
      <xdr:colOff>28575</xdr:colOff>
      <xdr:row>39</xdr:row>
      <xdr:rowOff>40005</xdr:rowOff>
    </xdr:to>
    <xdr:cxnSp macro="">
      <xdr:nvCxnSpPr>
        <xdr:cNvPr id="288" name="直線コネクタ 287"/>
        <xdr:cNvCxnSpPr/>
      </xdr:nvCxnSpPr>
      <xdr:spPr>
        <a:xfrm>
          <a:off x="8750300" y="6626987"/>
          <a:ext cx="88900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89" name="フローチャート : 判断 288"/>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106697</xdr:rowOff>
    </xdr:from>
    <xdr:ext cx="469744" cy="259045"/>
    <xdr:sp macro="" textlink="">
      <xdr:nvSpPr>
        <xdr:cNvPr id="290" name="テキスト ボックス 289"/>
        <xdr:cNvSpPr txBox="1"/>
      </xdr:nvSpPr>
      <xdr:spPr>
        <a:xfrm>
          <a:off x="9404427"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61595</xdr:rowOff>
    </xdr:from>
    <xdr:to>
      <xdr:col>12</xdr:col>
      <xdr:colOff>511175</xdr:colOff>
      <xdr:row>38</xdr:row>
      <xdr:rowOff>111887</xdr:rowOff>
    </xdr:to>
    <xdr:cxnSp macro="">
      <xdr:nvCxnSpPr>
        <xdr:cNvPr id="291" name="直線コネクタ 290"/>
        <xdr:cNvCxnSpPr/>
      </xdr:nvCxnSpPr>
      <xdr:spPr>
        <a:xfrm>
          <a:off x="7861300" y="6576695"/>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292" name="フローチャート : 判断 291"/>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54373</xdr:rowOff>
    </xdr:from>
    <xdr:ext cx="469744" cy="259045"/>
    <xdr:sp macro="" textlink="">
      <xdr:nvSpPr>
        <xdr:cNvPr id="293" name="テキスト ボックス 292"/>
        <xdr:cNvSpPr txBox="1"/>
      </xdr:nvSpPr>
      <xdr:spPr>
        <a:xfrm>
          <a:off x="8515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55372</xdr:rowOff>
    </xdr:from>
    <xdr:to>
      <xdr:col>11</xdr:col>
      <xdr:colOff>307975</xdr:colOff>
      <xdr:row>38</xdr:row>
      <xdr:rowOff>61595</xdr:rowOff>
    </xdr:to>
    <xdr:cxnSp macro="">
      <xdr:nvCxnSpPr>
        <xdr:cNvPr id="294" name="直線コネクタ 293"/>
        <xdr:cNvCxnSpPr/>
      </xdr:nvCxnSpPr>
      <xdr:spPr>
        <a:xfrm>
          <a:off x="6972300" y="65704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295" name="フローチャート : 判断 294"/>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109491</xdr:rowOff>
    </xdr:from>
    <xdr:ext cx="469744" cy="259045"/>
    <xdr:sp macro="" textlink="">
      <xdr:nvSpPr>
        <xdr:cNvPr id="296" name="テキスト ボックス 295"/>
        <xdr:cNvSpPr txBox="1"/>
      </xdr:nvSpPr>
      <xdr:spPr>
        <a:xfrm>
          <a:off x="76264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297" name="フローチャート : 判断 296"/>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170324</xdr:rowOff>
    </xdr:from>
    <xdr:ext cx="469744" cy="259045"/>
    <xdr:sp macro="" textlink="">
      <xdr:nvSpPr>
        <xdr:cNvPr id="298" name="テキスト ボックス 297"/>
        <xdr:cNvSpPr txBox="1"/>
      </xdr:nvSpPr>
      <xdr:spPr>
        <a:xfrm>
          <a:off x="6737427" y="59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157480</xdr:rowOff>
    </xdr:from>
    <xdr:to>
      <xdr:col>15</xdr:col>
      <xdr:colOff>231775</xdr:colOff>
      <xdr:row>39</xdr:row>
      <xdr:rowOff>87630</xdr:rowOff>
    </xdr:to>
    <xdr:sp macro="" textlink="">
      <xdr:nvSpPr>
        <xdr:cNvPr id="304" name="円/楕円 303"/>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72407</xdr:rowOff>
    </xdr:from>
    <xdr:ext cx="313932" cy="259045"/>
    <xdr:sp macro="" textlink="">
      <xdr:nvSpPr>
        <xdr:cNvPr id="305" name="労働費該当値テキスト"/>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160655</xdr:rowOff>
    </xdr:from>
    <xdr:to>
      <xdr:col>14</xdr:col>
      <xdr:colOff>79375</xdr:colOff>
      <xdr:row>39</xdr:row>
      <xdr:rowOff>90805</xdr:rowOff>
    </xdr:to>
    <xdr:sp macro="" textlink="">
      <xdr:nvSpPr>
        <xdr:cNvPr id="306" name="円/楕円 305"/>
        <xdr:cNvSpPr/>
      </xdr:nvSpPr>
      <xdr:spPr>
        <a:xfrm>
          <a:off x="958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81932</xdr:rowOff>
    </xdr:from>
    <xdr:ext cx="313932" cy="259045"/>
    <xdr:sp macro="" textlink="">
      <xdr:nvSpPr>
        <xdr:cNvPr id="307" name="テキスト ボックス 306"/>
        <xdr:cNvSpPr txBox="1"/>
      </xdr:nvSpPr>
      <xdr:spPr>
        <a:xfrm>
          <a:off x="9482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61087</xdr:rowOff>
    </xdr:from>
    <xdr:to>
      <xdr:col>12</xdr:col>
      <xdr:colOff>561975</xdr:colOff>
      <xdr:row>38</xdr:row>
      <xdr:rowOff>162687</xdr:rowOff>
    </xdr:to>
    <xdr:sp macro="" textlink="">
      <xdr:nvSpPr>
        <xdr:cNvPr id="308" name="円/楕円 307"/>
        <xdr:cNvSpPr/>
      </xdr:nvSpPr>
      <xdr:spPr>
        <a:xfrm>
          <a:off x="8699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153814</xdr:rowOff>
    </xdr:from>
    <xdr:ext cx="378565" cy="259045"/>
    <xdr:sp macro="" textlink="">
      <xdr:nvSpPr>
        <xdr:cNvPr id="309" name="テキスト ボックス 308"/>
        <xdr:cNvSpPr txBox="1"/>
      </xdr:nvSpPr>
      <xdr:spPr>
        <a:xfrm>
          <a:off x="8561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10795</xdr:rowOff>
    </xdr:from>
    <xdr:to>
      <xdr:col>11</xdr:col>
      <xdr:colOff>358775</xdr:colOff>
      <xdr:row>38</xdr:row>
      <xdr:rowOff>112395</xdr:rowOff>
    </xdr:to>
    <xdr:sp macro="" textlink="">
      <xdr:nvSpPr>
        <xdr:cNvPr id="310" name="円/楕円 309"/>
        <xdr:cNvSpPr/>
      </xdr:nvSpPr>
      <xdr:spPr>
        <a:xfrm>
          <a:off x="781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103522</xdr:rowOff>
    </xdr:from>
    <xdr:ext cx="469744" cy="259045"/>
    <xdr:sp macro="" textlink="">
      <xdr:nvSpPr>
        <xdr:cNvPr id="311" name="テキスト ボックス 310"/>
        <xdr:cNvSpPr txBox="1"/>
      </xdr:nvSpPr>
      <xdr:spPr>
        <a:xfrm>
          <a:off x="7626427"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4572</xdr:rowOff>
    </xdr:from>
    <xdr:to>
      <xdr:col>10</xdr:col>
      <xdr:colOff>155575</xdr:colOff>
      <xdr:row>38</xdr:row>
      <xdr:rowOff>106172</xdr:rowOff>
    </xdr:to>
    <xdr:sp macro="" textlink="">
      <xdr:nvSpPr>
        <xdr:cNvPr id="312" name="円/楕円 311"/>
        <xdr:cNvSpPr/>
      </xdr:nvSpPr>
      <xdr:spPr>
        <a:xfrm>
          <a:off x="6921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97299</xdr:rowOff>
    </xdr:from>
    <xdr:ext cx="469744" cy="259045"/>
    <xdr:sp macro="" textlink="">
      <xdr:nvSpPr>
        <xdr:cNvPr id="313" name="テキスト ボックス 312"/>
        <xdr:cNvSpPr txBox="1"/>
      </xdr:nvSpPr>
      <xdr:spPr>
        <a:xfrm>
          <a:off x="6737427"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16151</xdr:rowOff>
    </xdr:from>
    <xdr:to>
      <xdr:col>15</xdr:col>
      <xdr:colOff>180975</xdr:colOff>
      <xdr:row>57</xdr:row>
      <xdr:rowOff>94524</xdr:rowOff>
    </xdr:to>
    <xdr:cxnSp macro="">
      <xdr:nvCxnSpPr>
        <xdr:cNvPr id="340" name="直線コネクタ 339"/>
        <xdr:cNvCxnSpPr/>
      </xdr:nvCxnSpPr>
      <xdr:spPr>
        <a:xfrm flipV="1">
          <a:off x="9639300" y="9788801"/>
          <a:ext cx="838200" cy="7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94524</xdr:rowOff>
    </xdr:from>
    <xdr:to>
      <xdr:col>14</xdr:col>
      <xdr:colOff>28575</xdr:colOff>
      <xdr:row>57</xdr:row>
      <xdr:rowOff>115162</xdr:rowOff>
    </xdr:to>
    <xdr:cxnSp macro="">
      <xdr:nvCxnSpPr>
        <xdr:cNvPr id="343" name="直線コネクタ 342"/>
        <xdr:cNvCxnSpPr/>
      </xdr:nvCxnSpPr>
      <xdr:spPr>
        <a:xfrm flipV="1">
          <a:off x="8750300" y="9867174"/>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44" name="フローチャート : 判断 34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45" name="テキスト ボックス 34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115162</xdr:rowOff>
    </xdr:from>
    <xdr:to>
      <xdr:col>12</xdr:col>
      <xdr:colOff>511175</xdr:colOff>
      <xdr:row>57</xdr:row>
      <xdr:rowOff>117380</xdr:rowOff>
    </xdr:to>
    <xdr:cxnSp macro="">
      <xdr:nvCxnSpPr>
        <xdr:cNvPr id="346" name="直線コネクタ 345"/>
        <xdr:cNvCxnSpPr/>
      </xdr:nvCxnSpPr>
      <xdr:spPr>
        <a:xfrm flipV="1">
          <a:off x="7861300" y="988781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47" name="フローチャート : 判断 34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48" name="テキスト ボックス 34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99800</xdr:rowOff>
    </xdr:from>
    <xdr:to>
      <xdr:col>11</xdr:col>
      <xdr:colOff>307975</xdr:colOff>
      <xdr:row>57</xdr:row>
      <xdr:rowOff>117380</xdr:rowOff>
    </xdr:to>
    <xdr:cxnSp macro="">
      <xdr:nvCxnSpPr>
        <xdr:cNvPr id="349" name="直線コネクタ 348"/>
        <xdr:cNvCxnSpPr/>
      </xdr:nvCxnSpPr>
      <xdr:spPr>
        <a:xfrm>
          <a:off x="6972300" y="9872450"/>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0" name="フローチャート : 判断 34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51" name="テキスト ボックス 35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52" name="フローチャート : 判断 35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53" name="テキスト ボックス 35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136801</xdr:rowOff>
    </xdr:from>
    <xdr:to>
      <xdr:col>15</xdr:col>
      <xdr:colOff>231775</xdr:colOff>
      <xdr:row>57</xdr:row>
      <xdr:rowOff>66951</xdr:rowOff>
    </xdr:to>
    <xdr:sp macro="" textlink="">
      <xdr:nvSpPr>
        <xdr:cNvPr id="359" name="円/楕円 358"/>
        <xdr:cNvSpPr/>
      </xdr:nvSpPr>
      <xdr:spPr>
        <a:xfrm>
          <a:off x="10426700" y="97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159678</xdr:rowOff>
    </xdr:from>
    <xdr:ext cx="534377" cy="259045"/>
    <xdr:sp macro="" textlink="">
      <xdr:nvSpPr>
        <xdr:cNvPr id="360" name="農林水産業費該当値テキスト"/>
        <xdr:cNvSpPr txBox="1"/>
      </xdr:nvSpPr>
      <xdr:spPr>
        <a:xfrm>
          <a:off x="10528300" y="95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43724</xdr:rowOff>
    </xdr:from>
    <xdr:to>
      <xdr:col>14</xdr:col>
      <xdr:colOff>79375</xdr:colOff>
      <xdr:row>57</xdr:row>
      <xdr:rowOff>145324</xdr:rowOff>
    </xdr:to>
    <xdr:sp macro="" textlink="">
      <xdr:nvSpPr>
        <xdr:cNvPr id="361" name="円/楕円 360"/>
        <xdr:cNvSpPr/>
      </xdr:nvSpPr>
      <xdr:spPr>
        <a:xfrm>
          <a:off x="9588500" y="98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161851</xdr:rowOff>
    </xdr:from>
    <xdr:ext cx="534377" cy="259045"/>
    <xdr:sp macro="" textlink="">
      <xdr:nvSpPr>
        <xdr:cNvPr id="362" name="テキスト ボックス 361"/>
        <xdr:cNvSpPr txBox="1"/>
      </xdr:nvSpPr>
      <xdr:spPr>
        <a:xfrm>
          <a:off x="9372111" y="95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64362</xdr:rowOff>
    </xdr:from>
    <xdr:to>
      <xdr:col>12</xdr:col>
      <xdr:colOff>561975</xdr:colOff>
      <xdr:row>57</xdr:row>
      <xdr:rowOff>165962</xdr:rowOff>
    </xdr:to>
    <xdr:sp macro="" textlink="">
      <xdr:nvSpPr>
        <xdr:cNvPr id="363" name="円/楕円 362"/>
        <xdr:cNvSpPr/>
      </xdr:nvSpPr>
      <xdr:spPr>
        <a:xfrm>
          <a:off x="8699500" y="98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11039</xdr:rowOff>
    </xdr:from>
    <xdr:ext cx="534377" cy="259045"/>
    <xdr:sp macro="" textlink="">
      <xdr:nvSpPr>
        <xdr:cNvPr id="364" name="テキスト ボックス 363"/>
        <xdr:cNvSpPr txBox="1"/>
      </xdr:nvSpPr>
      <xdr:spPr>
        <a:xfrm>
          <a:off x="8483111" y="96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66580</xdr:rowOff>
    </xdr:from>
    <xdr:to>
      <xdr:col>11</xdr:col>
      <xdr:colOff>358775</xdr:colOff>
      <xdr:row>57</xdr:row>
      <xdr:rowOff>168180</xdr:rowOff>
    </xdr:to>
    <xdr:sp macro="" textlink="">
      <xdr:nvSpPr>
        <xdr:cNvPr id="365" name="円/楕円 364"/>
        <xdr:cNvSpPr/>
      </xdr:nvSpPr>
      <xdr:spPr>
        <a:xfrm>
          <a:off x="7810500" y="98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13257</xdr:rowOff>
    </xdr:from>
    <xdr:ext cx="534377" cy="259045"/>
    <xdr:sp macro="" textlink="">
      <xdr:nvSpPr>
        <xdr:cNvPr id="366" name="テキスト ボックス 365"/>
        <xdr:cNvSpPr txBox="1"/>
      </xdr:nvSpPr>
      <xdr:spPr>
        <a:xfrm>
          <a:off x="7594111" y="96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49000</xdr:rowOff>
    </xdr:from>
    <xdr:to>
      <xdr:col>10</xdr:col>
      <xdr:colOff>155575</xdr:colOff>
      <xdr:row>57</xdr:row>
      <xdr:rowOff>150600</xdr:rowOff>
    </xdr:to>
    <xdr:sp macro="" textlink="">
      <xdr:nvSpPr>
        <xdr:cNvPr id="367" name="円/楕円 366"/>
        <xdr:cNvSpPr/>
      </xdr:nvSpPr>
      <xdr:spPr>
        <a:xfrm>
          <a:off x="6921500" y="98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167127</xdr:rowOff>
    </xdr:from>
    <xdr:ext cx="534377" cy="259045"/>
    <xdr:sp macro="" textlink="">
      <xdr:nvSpPr>
        <xdr:cNvPr id="368" name="テキスト ボックス 367"/>
        <xdr:cNvSpPr txBox="1"/>
      </xdr:nvSpPr>
      <xdr:spPr>
        <a:xfrm>
          <a:off x="6705111" y="95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134579</xdr:rowOff>
    </xdr:from>
    <xdr:to>
      <xdr:col>15</xdr:col>
      <xdr:colOff>180975</xdr:colOff>
      <xdr:row>77</xdr:row>
      <xdr:rowOff>155784</xdr:rowOff>
    </xdr:to>
    <xdr:cxnSp macro="">
      <xdr:nvCxnSpPr>
        <xdr:cNvPr id="395" name="直線コネクタ 394"/>
        <xdr:cNvCxnSpPr/>
      </xdr:nvCxnSpPr>
      <xdr:spPr>
        <a:xfrm flipV="1">
          <a:off x="9639300" y="13336229"/>
          <a:ext cx="8382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155784</xdr:rowOff>
    </xdr:from>
    <xdr:to>
      <xdr:col>14</xdr:col>
      <xdr:colOff>28575</xdr:colOff>
      <xdr:row>77</xdr:row>
      <xdr:rowOff>168038</xdr:rowOff>
    </xdr:to>
    <xdr:cxnSp macro="">
      <xdr:nvCxnSpPr>
        <xdr:cNvPr id="398" name="直線コネクタ 397"/>
        <xdr:cNvCxnSpPr/>
      </xdr:nvCxnSpPr>
      <xdr:spPr>
        <a:xfrm flipV="1">
          <a:off x="8750300" y="13357434"/>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399" name="フローチャート : 判断 398"/>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96990</xdr:rowOff>
    </xdr:from>
    <xdr:ext cx="469744" cy="259045"/>
    <xdr:sp macro="" textlink="">
      <xdr:nvSpPr>
        <xdr:cNvPr id="400" name="テキスト ボックス 399"/>
        <xdr:cNvSpPr txBox="1"/>
      </xdr:nvSpPr>
      <xdr:spPr>
        <a:xfrm>
          <a:off x="9404427" y="1347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167698</xdr:rowOff>
    </xdr:from>
    <xdr:to>
      <xdr:col>12</xdr:col>
      <xdr:colOff>511175</xdr:colOff>
      <xdr:row>77</xdr:row>
      <xdr:rowOff>168038</xdr:rowOff>
    </xdr:to>
    <xdr:cxnSp macro="">
      <xdr:nvCxnSpPr>
        <xdr:cNvPr id="401" name="直線コネクタ 400"/>
        <xdr:cNvCxnSpPr/>
      </xdr:nvCxnSpPr>
      <xdr:spPr>
        <a:xfrm>
          <a:off x="7861300" y="13369348"/>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2" name="フローチャート : 判断 401"/>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98590</xdr:rowOff>
    </xdr:from>
    <xdr:ext cx="469744" cy="259045"/>
    <xdr:sp macro="" textlink="">
      <xdr:nvSpPr>
        <xdr:cNvPr id="403" name="テキスト ボックス 402"/>
        <xdr:cNvSpPr txBox="1"/>
      </xdr:nvSpPr>
      <xdr:spPr>
        <a:xfrm>
          <a:off x="8515427" y="134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167698</xdr:rowOff>
    </xdr:from>
    <xdr:to>
      <xdr:col>11</xdr:col>
      <xdr:colOff>307975</xdr:colOff>
      <xdr:row>78</xdr:row>
      <xdr:rowOff>29770</xdr:rowOff>
    </xdr:to>
    <xdr:cxnSp macro="">
      <xdr:nvCxnSpPr>
        <xdr:cNvPr id="404" name="直線コネクタ 403"/>
        <xdr:cNvCxnSpPr/>
      </xdr:nvCxnSpPr>
      <xdr:spPr>
        <a:xfrm flipV="1">
          <a:off x="6972300" y="13369348"/>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05" name="フローチャート : 判断 404"/>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103209</xdr:rowOff>
    </xdr:from>
    <xdr:ext cx="469744" cy="259045"/>
    <xdr:sp macro="" textlink="">
      <xdr:nvSpPr>
        <xdr:cNvPr id="406" name="テキスト ボックス 405"/>
        <xdr:cNvSpPr txBox="1"/>
      </xdr:nvSpPr>
      <xdr:spPr>
        <a:xfrm>
          <a:off x="7626427" y="134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07" name="フローチャート : 判断 406"/>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100830</xdr:rowOff>
    </xdr:from>
    <xdr:ext cx="469744" cy="259045"/>
    <xdr:sp macro="" textlink="">
      <xdr:nvSpPr>
        <xdr:cNvPr id="408" name="テキスト ボックス 407"/>
        <xdr:cNvSpPr txBox="1"/>
      </xdr:nvSpPr>
      <xdr:spPr>
        <a:xfrm>
          <a:off x="6737427" y="134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83779</xdr:rowOff>
    </xdr:from>
    <xdr:to>
      <xdr:col>15</xdr:col>
      <xdr:colOff>231775</xdr:colOff>
      <xdr:row>78</xdr:row>
      <xdr:rowOff>13929</xdr:rowOff>
    </xdr:to>
    <xdr:sp macro="" textlink="">
      <xdr:nvSpPr>
        <xdr:cNvPr id="414" name="円/楕円 413"/>
        <xdr:cNvSpPr/>
      </xdr:nvSpPr>
      <xdr:spPr>
        <a:xfrm>
          <a:off x="104267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62206</xdr:rowOff>
    </xdr:from>
    <xdr:ext cx="534377" cy="259045"/>
    <xdr:sp macro="" textlink="">
      <xdr:nvSpPr>
        <xdr:cNvPr id="415" name="商工費該当値テキスト"/>
        <xdr:cNvSpPr txBox="1"/>
      </xdr:nvSpPr>
      <xdr:spPr>
        <a:xfrm>
          <a:off x="10528300" y="1326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104984</xdr:rowOff>
    </xdr:from>
    <xdr:to>
      <xdr:col>14</xdr:col>
      <xdr:colOff>79375</xdr:colOff>
      <xdr:row>78</xdr:row>
      <xdr:rowOff>35134</xdr:rowOff>
    </xdr:to>
    <xdr:sp macro="" textlink="">
      <xdr:nvSpPr>
        <xdr:cNvPr id="416" name="円/楕円 415"/>
        <xdr:cNvSpPr/>
      </xdr:nvSpPr>
      <xdr:spPr>
        <a:xfrm>
          <a:off x="9588500" y="133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51661</xdr:rowOff>
    </xdr:from>
    <xdr:ext cx="534377" cy="259045"/>
    <xdr:sp macro="" textlink="">
      <xdr:nvSpPr>
        <xdr:cNvPr id="417" name="テキスト ボックス 416"/>
        <xdr:cNvSpPr txBox="1"/>
      </xdr:nvSpPr>
      <xdr:spPr>
        <a:xfrm>
          <a:off x="9372111" y="130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117238</xdr:rowOff>
    </xdr:from>
    <xdr:to>
      <xdr:col>12</xdr:col>
      <xdr:colOff>561975</xdr:colOff>
      <xdr:row>78</xdr:row>
      <xdr:rowOff>47388</xdr:rowOff>
    </xdr:to>
    <xdr:sp macro="" textlink="">
      <xdr:nvSpPr>
        <xdr:cNvPr id="418" name="円/楕円 417"/>
        <xdr:cNvSpPr/>
      </xdr:nvSpPr>
      <xdr:spPr>
        <a:xfrm>
          <a:off x="8699500" y="133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63915</xdr:rowOff>
    </xdr:from>
    <xdr:ext cx="534377" cy="259045"/>
    <xdr:sp macro="" textlink="">
      <xdr:nvSpPr>
        <xdr:cNvPr id="419" name="テキスト ボックス 418"/>
        <xdr:cNvSpPr txBox="1"/>
      </xdr:nvSpPr>
      <xdr:spPr>
        <a:xfrm>
          <a:off x="8483111" y="130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116898</xdr:rowOff>
    </xdr:from>
    <xdr:to>
      <xdr:col>11</xdr:col>
      <xdr:colOff>358775</xdr:colOff>
      <xdr:row>78</xdr:row>
      <xdr:rowOff>47048</xdr:rowOff>
    </xdr:to>
    <xdr:sp macro="" textlink="">
      <xdr:nvSpPr>
        <xdr:cNvPr id="420" name="円/楕円 419"/>
        <xdr:cNvSpPr/>
      </xdr:nvSpPr>
      <xdr:spPr>
        <a:xfrm>
          <a:off x="7810500" y="133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63575</xdr:rowOff>
    </xdr:from>
    <xdr:ext cx="534377" cy="259045"/>
    <xdr:sp macro="" textlink="">
      <xdr:nvSpPr>
        <xdr:cNvPr id="421" name="テキスト ボックス 420"/>
        <xdr:cNvSpPr txBox="1"/>
      </xdr:nvSpPr>
      <xdr:spPr>
        <a:xfrm>
          <a:off x="7594111" y="13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150420</xdr:rowOff>
    </xdr:from>
    <xdr:to>
      <xdr:col>10</xdr:col>
      <xdr:colOff>155575</xdr:colOff>
      <xdr:row>78</xdr:row>
      <xdr:rowOff>80570</xdr:rowOff>
    </xdr:to>
    <xdr:sp macro="" textlink="">
      <xdr:nvSpPr>
        <xdr:cNvPr id="422" name="円/楕円 421"/>
        <xdr:cNvSpPr/>
      </xdr:nvSpPr>
      <xdr:spPr>
        <a:xfrm>
          <a:off x="6921500" y="133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97097</xdr:rowOff>
    </xdr:from>
    <xdr:ext cx="534377" cy="259045"/>
    <xdr:sp macro="" textlink="">
      <xdr:nvSpPr>
        <xdr:cNvPr id="423" name="テキスト ボックス 422"/>
        <xdr:cNvSpPr txBox="1"/>
      </xdr:nvSpPr>
      <xdr:spPr>
        <a:xfrm>
          <a:off x="6705111" y="131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155558</xdr:rowOff>
    </xdr:from>
    <xdr:to>
      <xdr:col>15</xdr:col>
      <xdr:colOff>180975</xdr:colOff>
      <xdr:row>98</xdr:row>
      <xdr:rowOff>165427</xdr:rowOff>
    </xdr:to>
    <xdr:cxnSp macro="">
      <xdr:nvCxnSpPr>
        <xdr:cNvPr id="452" name="直線コネクタ 451"/>
        <xdr:cNvCxnSpPr/>
      </xdr:nvCxnSpPr>
      <xdr:spPr>
        <a:xfrm flipV="1">
          <a:off x="9639300" y="16957658"/>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155563</xdr:rowOff>
    </xdr:from>
    <xdr:to>
      <xdr:col>14</xdr:col>
      <xdr:colOff>28575</xdr:colOff>
      <xdr:row>98</xdr:row>
      <xdr:rowOff>165427</xdr:rowOff>
    </xdr:to>
    <xdr:cxnSp macro="">
      <xdr:nvCxnSpPr>
        <xdr:cNvPr id="455" name="直線コネクタ 454"/>
        <xdr:cNvCxnSpPr/>
      </xdr:nvCxnSpPr>
      <xdr:spPr>
        <a:xfrm>
          <a:off x="8750300" y="16957663"/>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56" name="フローチャート : 判断 455"/>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57" name="テキスト ボックス 456"/>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155563</xdr:rowOff>
    </xdr:from>
    <xdr:to>
      <xdr:col>12</xdr:col>
      <xdr:colOff>511175</xdr:colOff>
      <xdr:row>99</xdr:row>
      <xdr:rowOff>3975</xdr:rowOff>
    </xdr:to>
    <xdr:cxnSp macro="">
      <xdr:nvCxnSpPr>
        <xdr:cNvPr id="458" name="直線コネクタ 457"/>
        <xdr:cNvCxnSpPr/>
      </xdr:nvCxnSpPr>
      <xdr:spPr>
        <a:xfrm flipV="1">
          <a:off x="7861300" y="16957663"/>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59" name="フローチャート : 判断 458"/>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60" name="テキスト ボックス 459"/>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159863</xdr:rowOff>
    </xdr:from>
    <xdr:to>
      <xdr:col>11</xdr:col>
      <xdr:colOff>307975</xdr:colOff>
      <xdr:row>99</xdr:row>
      <xdr:rowOff>3975</xdr:rowOff>
    </xdr:to>
    <xdr:cxnSp macro="">
      <xdr:nvCxnSpPr>
        <xdr:cNvPr id="461" name="直線コネクタ 460"/>
        <xdr:cNvCxnSpPr/>
      </xdr:nvCxnSpPr>
      <xdr:spPr>
        <a:xfrm>
          <a:off x="6972300" y="1696196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2" name="フローチャート : 判断 461"/>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63" name="テキスト ボックス 462"/>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64" name="フローチャート : 判断 463"/>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65" name="テキスト ボックス 464"/>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104758</xdr:rowOff>
    </xdr:from>
    <xdr:to>
      <xdr:col>15</xdr:col>
      <xdr:colOff>231775</xdr:colOff>
      <xdr:row>99</xdr:row>
      <xdr:rowOff>34908</xdr:rowOff>
    </xdr:to>
    <xdr:sp macro="" textlink="">
      <xdr:nvSpPr>
        <xdr:cNvPr id="471" name="円/楕円 470"/>
        <xdr:cNvSpPr/>
      </xdr:nvSpPr>
      <xdr:spPr>
        <a:xfrm>
          <a:off x="10426700" y="169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114627</xdr:rowOff>
    </xdr:from>
    <xdr:to>
      <xdr:col>14</xdr:col>
      <xdr:colOff>79375</xdr:colOff>
      <xdr:row>99</xdr:row>
      <xdr:rowOff>44777</xdr:rowOff>
    </xdr:to>
    <xdr:sp macro="" textlink="">
      <xdr:nvSpPr>
        <xdr:cNvPr id="473" name="円/楕円 472"/>
        <xdr:cNvSpPr/>
      </xdr:nvSpPr>
      <xdr:spPr>
        <a:xfrm>
          <a:off x="9588500" y="169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35904</xdr:rowOff>
    </xdr:from>
    <xdr:ext cx="534377" cy="259045"/>
    <xdr:sp macro="" textlink="">
      <xdr:nvSpPr>
        <xdr:cNvPr id="474" name="テキスト ボックス 473"/>
        <xdr:cNvSpPr txBox="1"/>
      </xdr:nvSpPr>
      <xdr:spPr>
        <a:xfrm>
          <a:off x="9372111" y="170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104763</xdr:rowOff>
    </xdr:from>
    <xdr:to>
      <xdr:col>12</xdr:col>
      <xdr:colOff>561975</xdr:colOff>
      <xdr:row>99</xdr:row>
      <xdr:rowOff>34913</xdr:rowOff>
    </xdr:to>
    <xdr:sp macro="" textlink="">
      <xdr:nvSpPr>
        <xdr:cNvPr id="475" name="円/楕円 474"/>
        <xdr:cNvSpPr/>
      </xdr:nvSpPr>
      <xdr:spPr>
        <a:xfrm>
          <a:off x="8699500" y="169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26040</xdr:rowOff>
    </xdr:from>
    <xdr:ext cx="534377" cy="259045"/>
    <xdr:sp macro="" textlink="">
      <xdr:nvSpPr>
        <xdr:cNvPr id="476" name="テキスト ボックス 475"/>
        <xdr:cNvSpPr txBox="1"/>
      </xdr:nvSpPr>
      <xdr:spPr>
        <a:xfrm>
          <a:off x="8483111" y="169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124625</xdr:rowOff>
    </xdr:from>
    <xdr:to>
      <xdr:col>11</xdr:col>
      <xdr:colOff>358775</xdr:colOff>
      <xdr:row>99</xdr:row>
      <xdr:rowOff>54775</xdr:rowOff>
    </xdr:to>
    <xdr:sp macro="" textlink="">
      <xdr:nvSpPr>
        <xdr:cNvPr id="477" name="円/楕円 476"/>
        <xdr:cNvSpPr/>
      </xdr:nvSpPr>
      <xdr:spPr>
        <a:xfrm>
          <a:off x="7810500" y="169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45902</xdr:rowOff>
    </xdr:from>
    <xdr:ext cx="534377" cy="259045"/>
    <xdr:sp macro="" textlink="">
      <xdr:nvSpPr>
        <xdr:cNvPr id="478" name="テキスト ボックス 477"/>
        <xdr:cNvSpPr txBox="1"/>
      </xdr:nvSpPr>
      <xdr:spPr>
        <a:xfrm>
          <a:off x="7594111" y="170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109063</xdr:rowOff>
    </xdr:from>
    <xdr:to>
      <xdr:col>10</xdr:col>
      <xdr:colOff>155575</xdr:colOff>
      <xdr:row>99</xdr:row>
      <xdr:rowOff>39213</xdr:rowOff>
    </xdr:to>
    <xdr:sp macro="" textlink="">
      <xdr:nvSpPr>
        <xdr:cNvPr id="479" name="円/楕円 478"/>
        <xdr:cNvSpPr/>
      </xdr:nvSpPr>
      <xdr:spPr>
        <a:xfrm>
          <a:off x="6921500" y="169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30340</xdr:rowOff>
    </xdr:from>
    <xdr:ext cx="534377" cy="259045"/>
    <xdr:sp macro="" textlink="">
      <xdr:nvSpPr>
        <xdr:cNvPr id="480" name="テキスト ボックス 479"/>
        <xdr:cNvSpPr txBox="1"/>
      </xdr:nvSpPr>
      <xdr:spPr>
        <a:xfrm>
          <a:off x="6705111" y="170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80734</xdr:rowOff>
    </xdr:from>
    <xdr:to>
      <xdr:col>23</xdr:col>
      <xdr:colOff>517525</xdr:colOff>
      <xdr:row>37</xdr:row>
      <xdr:rowOff>90589</xdr:rowOff>
    </xdr:to>
    <xdr:cxnSp macro="">
      <xdr:nvCxnSpPr>
        <xdr:cNvPr id="509" name="直線コネクタ 508"/>
        <xdr:cNvCxnSpPr/>
      </xdr:nvCxnSpPr>
      <xdr:spPr>
        <a:xfrm>
          <a:off x="15481300" y="6424384"/>
          <a:ext cx="8382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80734</xdr:rowOff>
    </xdr:from>
    <xdr:to>
      <xdr:col>22</xdr:col>
      <xdr:colOff>365125</xdr:colOff>
      <xdr:row>37</xdr:row>
      <xdr:rowOff>99035</xdr:rowOff>
    </xdr:to>
    <xdr:cxnSp macro="">
      <xdr:nvCxnSpPr>
        <xdr:cNvPr id="512" name="直線コネクタ 511"/>
        <xdr:cNvCxnSpPr/>
      </xdr:nvCxnSpPr>
      <xdr:spPr>
        <a:xfrm flipV="1">
          <a:off x="14592300" y="6424384"/>
          <a:ext cx="889000" cy="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3" name="フローチャート : 判断 512"/>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14" name="テキスト ボックス 513"/>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99035</xdr:rowOff>
    </xdr:from>
    <xdr:to>
      <xdr:col>21</xdr:col>
      <xdr:colOff>161925</xdr:colOff>
      <xdr:row>37</xdr:row>
      <xdr:rowOff>133820</xdr:rowOff>
    </xdr:to>
    <xdr:cxnSp macro="">
      <xdr:nvCxnSpPr>
        <xdr:cNvPr id="515" name="直線コネクタ 514"/>
        <xdr:cNvCxnSpPr/>
      </xdr:nvCxnSpPr>
      <xdr:spPr>
        <a:xfrm flipV="1">
          <a:off x="13703300" y="6442685"/>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16" name="フローチャート : 判断 515"/>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17" name="テキスト ボックス 516"/>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133820</xdr:rowOff>
    </xdr:from>
    <xdr:to>
      <xdr:col>19</xdr:col>
      <xdr:colOff>644525</xdr:colOff>
      <xdr:row>37</xdr:row>
      <xdr:rowOff>163564</xdr:rowOff>
    </xdr:to>
    <xdr:cxnSp macro="">
      <xdr:nvCxnSpPr>
        <xdr:cNvPr id="518" name="直線コネクタ 517"/>
        <xdr:cNvCxnSpPr/>
      </xdr:nvCxnSpPr>
      <xdr:spPr>
        <a:xfrm flipV="1">
          <a:off x="12814300" y="6477470"/>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19" name="フローチャート : 判断 518"/>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20" name="テキスト ボックス 519"/>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1" name="フローチャート : 判断 520"/>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22" name="テキスト ボックス 521"/>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39789</xdr:rowOff>
    </xdr:from>
    <xdr:to>
      <xdr:col>23</xdr:col>
      <xdr:colOff>568325</xdr:colOff>
      <xdr:row>37</xdr:row>
      <xdr:rowOff>141389</xdr:rowOff>
    </xdr:to>
    <xdr:sp macro="" textlink="">
      <xdr:nvSpPr>
        <xdr:cNvPr id="528" name="円/楕円 527"/>
        <xdr:cNvSpPr/>
      </xdr:nvSpPr>
      <xdr:spPr>
        <a:xfrm>
          <a:off x="16268700" y="6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18216</xdr:rowOff>
    </xdr:from>
    <xdr:ext cx="534377" cy="259045"/>
    <xdr:sp macro="" textlink="">
      <xdr:nvSpPr>
        <xdr:cNvPr id="529" name="消防費該当値テキスト"/>
        <xdr:cNvSpPr txBox="1"/>
      </xdr:nvSpPr>
      <xdr:spPr>
        <a:xfrm>
          <a:off x="16370300" y="63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29934</xdr:rowOff>
    </xdr:from>
    <xdr:to>
      <xdr:col>22</xdr:col>
      <xdr:colOff>415925</xdr:colOff>
      <xdr:row>37</xdr:row>
      <xdr:rowOff>131534</xdr:rowOff>
    </xdr:to>
    <xdr:sp macro="" textlink="">
      <xdr:nvSpPr>
        <xdr:cNvPr id="530" name="円/楕円 529"/>
        <xdr:cNvSpPr/>
      </xdr:nvSpPr>
      <xdr:spPr>
        <a:xfrm>
          <a:off x="15430500" y="63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148061</xdr:rowOff>
    </xdr:from>
    <xdr:ext cx="534377" cy="259045"/>
    <xdr:sp macro="" textlink="">
      <xdr:nvSpPr>
        <xdr:cNvPr id="531" name="テキスト ボックス 530"/>
        <xdr:cNvSpPr txBox="1"/>
      </xdr:nvSpPr>
      <xdr:spPr>
        <a:xfrm>
          <a:off x="15214111" y="61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48235</xdr:rowOff>
    </xdr:from>
    <xdr:to>
      <xdr:col>21</xdr:col>
      <xdr:colOff>212725</xdr:colOff>
      <xdr:row>37</xdr:row>
      <xdr:rowOff>149835</xdr:rowOff>
    </xdr:to>
    <xdr:sp macro="" textlink="">
      <xdr:nvSpPr>
        <xdr:cNvPr id="532" name="円/楕円 531"/>
        <xdr:cNvSpPr/>
      </xdr:nvSpPr>
      <xdr:spPr>
        <a:xfrm>
          <a:off x="14541500" y="63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140961</xdr:rowOff>
    </xdr:from>
    <xdr:ext cx="534377" cy="259045"/>
    <xdr:sp macro="" textlink="">
      <xdr:nvSpPr>
        <xdr:cNvPr id="533" name="テキスト ボックス 532"/>
        <xdr:cNvSpPr txBox="1"/>
      </xdr:nvSpPr>
      <xdr:spPr>
        <a:xfrm>
          <a:off x="14325111" y="64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83020</xdr:rowOff>
    </xdr:from>
    <xdr:to>
      <xdr:col>20</xdr:col>
      <xdr:colOff>9525</xdr:colOff>
      <xdr:row>38</xdr:row>
      <xdr:rowOff>13170</xdr:rowOff>
    </xdr:to>
    <xdr:sp macro="" textlink="">
      <xdr:nvSpPr>
        <xdr:cNvPr id="534" name="円/楕円 533"/>
        <xdr:cNvSpPr/>
      </xdr:nvSpPr>
      <xdr:spPr>
        <a:xfrm>
          <a:off x="13652500" y="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4297</xdr:rowOff>
    </xdr:from>
    <xdr:ext cx="534377" cy="259045"/>
    <xdr:sp macro="" textlink="">
      <xdr:nvSpPr>
        <xdr:cNvPr id="535" name="テキスト ボックス 534"/>
        <xdr:cNvSpPr txBox="1"/>
      </xdr:nvSpPr>
      <xdr:spPr>
        <a:xfrm>
          <a:off x="13436111" y="65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112763</xdr:rowOff>
    </xdr:from>
    <xdr:to>
      <xdr:col>18</xdr:col>
      <xdr:colOff>492125</xdr:colOff>
      <xdr:row>38</xdr:row>
      <xdr:rowOff>42914</xdr:rowOff>
    </xdr:to>
    <xdr:sp macro="" textlink="">
      <xdr:nvSpPr>
        <xdr:cNvPr id="536" name="円/楕円 535"/>
        <xdr:cNvSpPr/>
      </xdr:nvSpPr>
      <xdr:spPr>
        <a:xfrm>
          <a:off x="12763500" y="64564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34041</xdr:rowOff>
    </xdr:from>
    <xdr:ext cx="534377" cy="259045"/>
    <xdr:sp macro="" textlink="">
      <xdr:nvSpPr>
        <xdr:cNvPr id="537" name="テキスト ボックス 536"/>
        <xdr:cNvSpPr txBox="1"/>
      </xdr:nvSpPr>
      <xdr:spPr>
        <a:xfrm>
          <a:off x="12547111" y="65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3555</xdr:rowOff>
    </xdr:from>
    <xdr:to>
      <xdr:col>23</xdr:col>
      <xdr:colOff>517525</xdr:colOff>
      <xdr:row>56</xdr:row>
      <xdr:rowOff>139984</xdr:rowOff>
    </xdr:to>
    <xdr:cxnSp macro="">
      <xdr:nvCxnSpPr>
        <xdr:cNvPr id="564" name="直線コネクタ 563"/>
        <xdr:cNvCxnSpPr/>
      </xdr:nvCxnSpPr>
      <xdr:spPr>
        <a:xfrm>
          <a:off x="15481300" y="9604755"/>
          <a:ext cx="8382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3555</xdr:rowOff>
    </xdr:from>
    <xdr:to>
      <xdr:col>22</xdr:col>
      <xdr:colOff>365125</xdr:colOff>
      <xdr:row>56</xdr:row>
      <xdr:rowOff>56714</xdr:rowOff>
    </xdr:to>
    <xdr:cxnSp macro="">
      <xdr:nvCxnSpPr>
        <xdr:cNvPr id="567" name="直線コネクタ 566"/>
        <xdr:cNvCxnSpPr/>
      </xdr:nvCxnSpPr>
      <xdr:spPr>
        <a:xfrm flipV="1">
          <a:off x="14592300" y="9604755"/>
          <a:ext cx="8890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68" name="フローチャート : 判断 567"/>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69" name="テキスト ボックス 568"/>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56714</xdr:rowOff>
    </xdr:from>
    <xdr:to>
      <xdr:col>21</xdr:col>
      <xdr:colOff>161925</xdr:colOff>
      <xdr:row>57</xdr:row>
      <xdr:rowOff>36181</xdr:rowOff>
    </xdr:to>
    <xdr:cxnSp macro="">
      <xdr:nvCxnSpPr>
        <xdr:cNvPr id="570" name="直線コネクタ 569"/>
        <xdr:cNvCxnSpPr/>
      </xdr:nvCxnSpPr>
      <xdr:spPr>
        <a:xfrm flipV="1">
          <a:off x="13703300" y="9657914"/>
          <a:ext cx="889000" cy="1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1" name="フローチャート : 判断 570"/>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72" name="テキスト ボックス 571"/>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167251</xdr:rowOff>
    </xdr:from>
    <xdr:to>
      <xdr:col>19</xdr:col>
      <xdr:colOff>644525</xdr:colOff>
      <xdr:row>57</xdr:row>
      <xdr:rowOff>36181</xdr:rowOff>
    </xdr:to>
    <xdr:cxnSp macro="">
      <xdr:nvCxnSpPr>
        <xdr:cNvPr id="573" name="直線コネクタ 572"/>
        <xdr:cNvCxnSpPr/>
      </xdr:nvCxnSpPr>
      <xdr:spPr>
        <a:xfrm>
          <a:off x="12814300" y="9768451"/>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74" name="フローチャート : 判断 573"/>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75" name="テキスト ボックス 574"/>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76" name="フローチャート : 判断 575"/>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77" name="テキスト ボックス 576"/>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89184</xdr:rowOff>
    </xdr:from>
    <xdr:to>
      <xdr:col>23</xdr:col>
      <xdr:colOff>568325</xdr:colOff>
      <xdr:row>57</xdr:row>
      <xdr:rowOff>19334</xdr:rowOff>
    </xdr:to>
    <xdr:sp macro="" textlink="">
      <xdr:nvSpPr>
        <xdr:cNvPr id="583" name="円/楕円 582"/>
        <xdr:cNvSpPr/>
      </xdr:nvSpPr>
      <xdr:spPr>
        <a:xfrm>
          <a:off x="16268700" y="9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112061</xdr:rowOff>
    </xdr:from>
    <xdr:ext cx="534377" cy="259045"/>
    <xdr:sp macro="" textlink="">
      <xdr:nvSpPr>
        <xdr:cNvPr id="584" name="教育費該当値テキスト"/>
        <xdr:cNvSpPr txBox="1"/>
      </xdr:nvSpPr>
      <xdr:spPr>
        <a:xfrm>
          <a:off x="16370300" y="95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74,938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124205</xdr:rowOff>
    </xdr:from>
    <xdr:to>
      <xdr:col>22</xdr:col>
      <xdr:colOff>415925</xdr:colOff>
      <xdr:row>56</xdr:row>
      <xdr:rowOff>54355</xdr:rowOff>
    </xdr:to>
    <xdr:sp macro="" textlink="">
      <xdr:nvSpPr>
        <xdr:cNvPr id="585" name="円/楕円 584"/>
        <xdr:cNvSpPr/>
      </xdr:nvSpPr>
      <xdr:spPr>
        <a:xfrm>
          <a:off x="15430500" y="9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70882</xdr:rowOff>
    </xdr:from>
    <xdr:ext cx="599010" cy="259045"/>
    <xdr:sp macro="" textlink="">
      <xdr:nvSpPr>
        <xdr:cNvPr id="586" name="テキスト ボックス 585"/>
        <xdr:cNvSpPr txBox="1"/>
      </xdr:nvSpPr>
      <xdr:spPr>
        <a:xfrm>
          <a:off x="15181794" y="932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5914</xdr:rowOff>
    </xdr:from>
    <xdr:to>
      <xdr:col>21</xdr:col>
      <xdr:colOff>212725</xdr:colOff>
      <xdr:row>56</xdr:row>
      <xdr:rowOff>107514</xdr:rowOff>
    </xdr:to>
    <xdr:sp macro="" textlink="">
      <xdr:nvSpPr>
        <xdr:cNvPr id="587" name="円/楕円 586"/>
        <xdr:cNvSpPr/>
      </xdr:nvSpPr>
      <xdr:spPr>
        <a:xfrm>
          <a:off x="14541500" y="96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124041</xdr:rowOff>
    </xdr:from>
    <xdr:ext cx="534377" cy="259045"/>
    <xdr:sp macro="" textlink="">
      <xdr:nvSpPr>
        <xdr:cNvPr id="588" name="テキスト ボックス 587"/>
        <xdr:cNvSpPr txBox="1"/>
      </xdr:nvSpPr>
      <xdr:spPr>
        <a:xfrm>
          <a:off x="14325111" y="93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156831</xdr:rowOff>
    </xdr:from>
    <xdr:to>
      <xdr:col>20</xdr:col>
      <xdr:colOff>9525</xdr:colOff>
      <xdr:row>57</xdr:row>
      <xdr:rowOff>86981</xdr:rowOff>
    </xdr:to>
    <xdr:sp macro="" textlink="">
      <xdr:nvSpPr>
        <xdr:cNvPr id="589" name="円/楕円 588"/>
        <xdr:cNvSpPr/>
      </xdr:nvSpPr>
      <xdr:spPr>
        <a:xfrm>
          <a:off x="13652500" y="97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103508</xdr:rowOff>
    </xdr:from>
    <xdr:ext cx="534377" cy="259045"/>
    <xdr:sp macro="" textlink="">
      <xdr:nvSpPr>
        <xdr:cNvPr id="590" name="テキスト ボックス 589"/>
        <xdr:cNvSpPr txBox="1"/>
      </xdr:nvSpPr>
      <xdr:spPr>
        <a:xfrm>
          <a:off x="13436111" y="95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116451</xdr:rowOff>
    </xdr:from>
    <xdr:to>
      <xdr:col>18</xdr:col>
      <xdr:colOff>492125</xdr:colOff>
      <xdr:row>57</xdr:row>
      <xdr:rowOff>46601</xdr:rowOff>
    </xdr:to>
    <xdr:sp macro="" textlink="">
      <xdr:nvSpPr>
        <xdr:cNvPr id="591" name="円/楕円 590"/>
        <xdr:cNvSpPr/>
      </xdr:nvSpPr>
      <xdr:spPr>
        <a:xfrm>
          <a:off x="12763500" y="97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63128</xdr:rowOff>
    </xdr:from>
    <xdr:ext cx="534377" cy="259045"/>
    <xdr:sp macro="" textlink="">
      <xdr:nvSpPr>
        <xdr:cNvPr id="592" name="テキスト ボックス 591"/>
        <xdr:cNvSpPr txBox="1"/>
      </xdr:nvSpPr>
      <xdr:spPr>
        <a:xfrm>
          <a:off x="12547111" y="94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135886</xdr:rowOff>
    </xdr:from>
    <xdr:to>
      <xdr:col>23</xdr:col>
      <xdr:colOff>517525</xdr:colOff>
      <xdr:row>78</xdr:row>
      <xdr:rowOff>139700</xdr:rowOff>
    </xdr:to>
    <xdr:cxnSp macro="">
      <xdr:nvCxnSpPr>
        <xdr:cNvPr id="619" name="直線コネクタ 618"/>
        <xdr:cNvCxnSpPr/>
      </xdr:nvCxnSpPr>
      <xdr:spPr>
        <a:xfrm>
          <a:off x="15481300" y="13508986"/>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135886</xdr:rowOff>
    </xdr:from>
    <xdr:to>
      <xdr:col>22</xdr:col>
      <xdr:colOff>365125</xdr:colOff>
      <xdr:row>78</xdr:row>
      <xdr:rowOff>137052</xdr:rowOff>
    </xdr:to>
    <xdr:cxnSp macro="">
      <xdr:nvCxnSpPr>
        <xdr:cNvPr id="622" name="直線コネクタ 621"/>
        <xdr:cNvCxnSpPr/>
      </xdr:nvCxnSpPr>
      <xdr:spPr>
        <a:xfrm flipV="1">
          <a:off x="14592300" y="13508986"/>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3" name="フローチャート : 判断 622"/>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19438</xdr:rowOff>
    </xdr:from>
    <xdr:ext cx="469744" cy="259045"/>
    <xdr:sp macro="" textlink="">
      <xdr:nvSpPr>
        <xdr:cNvPr id="624" name="テキスト ボックス 623"/>
        <xdr:cNvSpPr txBox="1"/>
      </xdr:nvSpPr>
      <xdr:spPr>
        <a:xfrm>
          <a:off x="15246427" y="1322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126867</xdr:rowOff>
    </xdr:from>
    <xdr:to>
      <xdr:col>21</xdr:col>
      <xdr:colOff>161925</xdr:colOff>
      <xdr:row>78</xdr:row>
      <xdr:rowOff>137052</xdr:rowOff>
    </xdr:to>
    <xdr:cxnSp macro="">
      <xdr:nvCxnSpPr>
        <xdr:cNvPr id="625" name="直線コネクタ 624"/>
        <xdr:cNvCxnSpPr/>
      </xdr:nvCxnSpPr>
      <xdr:spPr>
        <a:xfrm>
          <a:off x="13703300" y="1349996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26" name="フローチャート : 判断 625"/>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20293</xdr:rowOff>
    </xdr:from>
    <xdr:ext cx="469744" cy="259045"/>
    <xdr:sp macro="" textlink="">
      <xdr:nvSpPr>
        <xdr:cNvPr id="627" name="テキスト ボックス 626"/>
        <xdr:cNvSpPr txBox="1"/>
      </xdr:nvSpPr>
      <xdr:spPr>
        <a:xfrm>
          <a:off x="14357427" y="132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126163</xdr:rowOff>
    </xdr:from>
    <xdr:to>
      <xdr:col>19</xdr:col>
      <xdr:colOff>644525</xdr:colOff>
      <xdr:row>78</xdr:row>
      <xdr:rowOff>126867</xdr:rowOff>
    </xdr:to>
    <xdr:cxnSp macro="">
      <xdr:nvCxnSpPr>
        <xdr:cNvPr id="628" name="直線コネクタ 627"/>
        <xdr:cNvCxnSpPr/>
      </xdr:nvCxnSpPr>
      <xdr:spPr>
        <a:xfrm>
          <a:off x="12814300" y="1349926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29" name="フローチャート : 判断 628"/>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137171</xdr:rowOff>
    </xdr:from>
    <xdr:ext cx="534377" cy="259045"/>
    <xdr:sp macro="" textlink="">
      <xdr:nvSpPr>
        <xdr:cNvPr id="630" name="テキスト ボックス 629"/>
        <xdr:cNvSpPr txBox="1"/>
      </xdr:nvSpPr>
      <xdr:spPr>
        <a:xfrm>
          <a:off x="13436111" y="131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1" name="フローチャート : 判断 630"/>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5182</xdr:rowOff>
    </xdr:from>
    <xdr:ext cx="469744" cy="259045"/>
    <xdr:sp macro="" textlink="">
      <xdr:nvSpPr>
        <xdr:cNvPr id="632" name="テキスト ボックス 631"/>
        <xdr:cNvSpPr txBox="1"/>
      </xdr:nvSpPr>
      <xdr:spPr>
        <a:xfrm>
          <a:off x="12579427" y="1320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85086</xdr:rowOff>
    </xdr:from>
    <xdr:to>
      <xdr:col>22</xdr:col>
      <xdr:colOff>415925</xdr:colOff>
      <xdr:row>79</xdr:row>
      <xdr:rowOff>15236</xdr:rowOff>
    </xdr:to>
    <xdr:sp macro="" textlink="">
      <xdr:nvSpPr>
        <xdr:cNvPr id="640" name="円/楕円 639"/>
        <xdr:cNvSpPr/>
      </xdr:nvSpPr>
      <xdr:spPr>
        <a:xfrm>
          <a:off x="15430500" y="134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6363</xdr:rowOff>
    </xdr:from>
    <xdr:ext cx="378565" cy="259045"/>
    <xdr:sp macro="" textlink="">
      <xdr:nvSpPr>
        <xdr:cNvPr id="641" name="テキスト ボックス 640"/>
        <xdr:cNvSpPr txBox="1"/>
      </xdr:nvSpPr>
      <xdr:spPr>
        <a:xfrm>
          <a:off x="15292017" y="1355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86252</xdr:rowOff>
    </xdr:from>
    <xdr:to>
      <xdr:col>21</xdr:col>
      <xdr:colOff>212725</xdr:colOff>
      <xdr:row>79</xdr:row>
      <xdr:rowOff>16402</xdr:rowOff>
    </xdr:to>
    <xdr:sp macro="" textlink="">
      <xdr:nvSpPr>
        <xdr:cNvPr id="642" name="円/楕円 641"/>
        <xdr:cNvSpPr/>
      </xdr:nvSpPr>
      <xdr:spPr>
        <a:xfrm>
          <a:off x="1454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7529</xdr:rowOff>
    </xdr:from>
    <xdr:ext cx="378565" cy="259045"/>
    <xdr:sp macro="" textlink="">
      <xdr:nvSpPr>
        <xdr:cNvPr id="643" name="テキスト ボックス 642"/>
        <xdr:cNvSpPr txBox="1"/>
      </xdr:nvSpPr>
      <xdr:spPr>
        <a:xfrm>
          <a:off x="14403017" y="1355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76067</xdr:rowOff>
    </xdr:from>
    <xdr:to>
      <xdr:col>20</xdr:col>
      <xdr:colOff>9525</xdr:colOff>
      <xdr:row>79</xdr:row>
      <xdr:rowOff>6217</xdr:rowOff>
    </xdr:to>
    <xdr:sp macro="" textlink="">
      <xdr:nvSpPr>
        <xdr:cNvPr id="644" name="円/楕円 643"/>
        <xdr:cNvSpPr/>
      </xdr:nvSpPr>
      <xdr:spPr>
        <a:xfrm>
          <a:off x="13652500" y="134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168794</xdr:rowOff>
    </xdr:from>
    <xdr:ext cx="469744" cy="259045"/>
    <xdr:sp macro="" textlink="">
      <xdr:nvSpPr>
        <xdr:cNvPr id="645" name="テキスト ボックス 644"/>
        <xdr:cNvSpPr txBox="1"/>
      </xdr:nvSpPr>
      <xdr:spPr>
        <a:xfrm>
          <a:off x="13468427" y="1354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75363</xdr:rowOff>
    </xdr:from>
    <xdr:to>
      <xdr:col>18</xdr:col>
      <xdr:colOff>492125</xdr:colOff>
      <xdr:row>79</xdr:row>
      <xdr:rowOff>5513</xdr:rowOff>
    </xdr:to>
    <xdr:sp macro="" textlink="">
      <xdr:nvSpPr>
        <xdr:cNvPr id="646" name="円/楕円 645"/>
        <xdr:cNvSpPr/>
      </xdr:nvSpPr>
      <xdr:spPr>
        <a:xfrm>
          <a:off x="12763500" y="13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168090</xdr:rowOff>
    </xdr:from>
    <xdr:ext cx="469744" cy="259045"/>
    <xdr:sp macro="" textlink="">
      <xdr:nvSpPr>
        <xdr:cNvPr id="647" name="テキスト ボックス 646"/>
        <xdr:cNvSpPr txBox="1"/>
      </xdr:nvSpPr>
      <xdr:spPr>
        <a:xfrm>
          <a:off x="12579427" y="135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147952</xdr:rowOff>
    </xdr:from>
    <xdr:to>
      <xdr:col>23</xdr:col>
      <xdr:colOff>517525</xdr:colOff>
      <xdr:row>96</xdr:row>
      <xdr:rowOff>165847</xdr:rowOff>
    </xdr:to>
    <xdr:cxnSp macro="">
      <xdr:nvCxnSpPr>
        <xdr:cNvPr id="674" name="直線コネクタ 673"/>
        <xdr:cNvCxnSpPr/>
      </xdr:nvCxnSpPr>
      <xdr:spPr>
        <a:xfrm flipV="1">
          <a:off x="15481300" y="16607152"/>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165847</xdr:rowOff>
    </xdr:from>
    <xdr:to>
      <xdr:col>22</xdr:col>
      <xdr:colOff>365125</xdr:colOff>
      <xdr:row>97</xdr:row>
      <xdr:rowOff>11917</xdr:rowOff>
    </xdr:to>
    <xdr:cxnSp macro="">
      <xdr:nvCxnSpPr>
        <xdr:cNvPr id="677" name="直線コネクタ 676"/>
        <xdr:cNvCxnSpPr/>
      </xdr:nvCxnSpPr>
      <xdr:spPr>
        <a:xfrm flipV="1">
          <a:off x="14592300" y="1662504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78" name="フローチャート : 判断 677"/>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102970</xdr:rowOff>
    </xdr:from>
    <xdr:ext cx="534377" cy="259045"/>
    <xdr:sp macro="" textlink="">
      <xdr:nvSpPr>
        <xdr:cNvPr id="679" name="テキスト ボックス 678"/>
        <xdr:cNvSpPr txBox="1"/>
      </xdr:nvSpPr>
      <xdr:spPr>
        <a:xfrm>
          <a:off x="15214111" y="167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11917</xdr:rowOff>
    </xdr:from>
    <xdr:to>
      <xdr:col>21</xdr:col>
      <xdr:colOff>161925</xdr:colOff>
      <xdr:row>97</xdr:row>
      <xdr:rowOff>22995</xdr:rowOff>
    </xdr:to>
    <xdr:cxnSp macro="">
      <xdr:nvCxnSpPr>
        <xdr:cNvPr id="680" name="直線コネクタ 679"/>
        <xdr:cNvCxnSpPr/>
      </xdr:nvCxnSpPr>
      <xdr:spPr>
        <a:xfrm flipV="1">
          <a:off x="13703300" y="16642567"/>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1" name="フローチャート : 判断 680"/>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92811</xdr:rowOff>
    </xdr:from>
    <xdr:ext cx="534377" cy="259045"/>
    <xdr:sp macro="" textlink="">
      <xdr:nvSpPr>
        <xdr:cNvPr id="682" name="テキスト ボックス 681"/>
        <xdr:cNvSpPr txBox="1"/>
      </xdr:nvSpPr>
      <xdr:spPr>
        <a:xfrm>
          <a:off x="14325111" y="167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108441</xdr:rowOff>
    </xdr:from>
    <xdr:to>
      <xdr:col>19</xdr:col>
      <xdr:colOff>644525</xdr:colOff>
      <xdr:row>97</xdr:row>
      <xdr:rowOff>22995</xdr:rowOff>
    </xdr:to>
    <xdr:cxnSp macro="">
      <xdr:nvCxnSpPr>
        <xdr:cNvPr id="683" name="直線コネクタ 682"/>
        <xdr:cNvCxnSpPr/>
      </xdr:nvCxnSpPr>
      <xdr:spPr>
        <a:xfrm>
          <a:off x="12814300" y="16567641"/>
          <a:ext cx="8890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84" name="フローチャート : 判断 683"/>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685" name="テキスト ボックス 684"/>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86" name="フローチャート : 判断 685"/>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85424</xdr:rowOff>
    </xdr:from>
    <xdr:ext cx="534377" cy="259045"/>
    <xdr:sp macro="" textlink="">
      <xdr:nvSpPr>
        <xdr:cNvPr id="687" name="テキスト ボックス 686"/>
        <xdr:cNvSpPr txBox="1"/>
      </xdr:nvSpPr>
      <xdr:spPr>
        <a:xfrm>
          <a:off x="12547111" y="167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97152</xdr:rowOff>
    </xdr:from>
    <xdr:to>
      <xdr:col>23</xdr:col>
      <xdr:colOff>568325</xdr:colOff>
      <xdr:row>97</xdr:row>
      <xdr:rowOff>27302</xdr:rowOff>
    </xdr:to>
    <xdr:sp macro="" textlink="">
      <xdr:nvSpPr>
        <xdr:cNvPr id="693" name="円/楕円 692"/>
        <xdr:cNvSpPr/>
      </xdr:nvSpPr>
      <xdr:spPr>
        <a:xfrm>
          <a:off x="16268700" y="165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120029</xdr:rowOff>
    </xdr:from>
    <xdr:ext cx="534377" cy="259045"/>
    <xdr:sp macro="" textlink="">
      <xdr:nvSpPr>
        <xdr:cNvPr id="694" name="公債費該当値テキスト"/>
        <xdr:cNvSpPr txBox="1"/>
      </xdr:nvSpPr>
      <xdr:spPr>
        <a:xfrm>
          <a:off x="16370300" y="164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115047</xdr:rowOff>
    </xdr:from>
    <xdr:to>
      <xdr:col>22</xdr:col>
      <xdr:colOff>415925</xdr:colOff>
      <xdr:row>97</xdr:row>
      <xdr:rowOff>45197</xdr:rowOff>
    </xdr:to>
    <xdr:sp macro="" textlink="">
      <xdr:nvSpPr>
        <xdr:cNvPr id="695" name="円/楕円 694"/>
        <xdr:cNvSpPr/>
      </xdr:nvSpPr>
      <xdr:spPr>
        <a:xfrm>
          <a:off x="15430500" y="165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61724</xdr:rowOff>
    </xdr:from>
    <xdr:ext cx="534377" cy="259045"/>
    <xdr:sp macro="" textlink="">
      <xdr:nvSpPr>
        <xdr:cNvPr id="696" name="テキスト ボックス 695"/>
        <xdr:cNvSpPr txBox="1"/>
      </xdr:nvSpPr>
      <xdr:spPr>
        <a:xfrm>
          <a:off x="15214111" y="163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132567</xdr:rowOff>
    </xdr:from>
    <xdr:to>
      <xdr:col>21</xdr:col>
      <xdr:colOff>212725</xdr:colOff>
      <xdr:row>97</xdr:row>
      <xdr:rowOff>62717</xdr:rowOff>
    </xdr:to>
    <xdr:sp macro="" textlink="">
      <xdr:nvSpPr>
        <xdr:cNvPr id="697" name="円/楕円 696"/>
        <xdr:cNvSpPr/>
      </xdr:nvSpPr>
      <xdr:spPr>
        <a:xfrm>
          <a:off x="14541500" y="165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79244</xdr:rowOff>
    </xdr:from>
    <xdr:ext cx="534377" cy="259045"/>
    <xdr:sp macro="" textlink="">
      <xdr:nvSpPr>
        <xdr:cNvPr id="698" name="テキスト ボックス 697"/>
        <xdr:cNvSpPr txBox="1"/>
      </xdr:nvSpPr>
      <xdr:spPr>
        <a:xfrm>
          <a:off x="14325111" y="1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143645</xdr:rowOff>
    </xdr:from>
    <xdr:to>
      <xdr:col>20</xdr:col>
      <xdr:colOff>9525</xdr:colOff>
      <xdr:row>97</xdr:row>
      <xdr:rowOff>73795</xdr:rowOff>
    </xdr:to>
    <xdr:sp macro="" textlink="">
      <xdr:nvSpPr>
        <xdr:cNvPr id="699" name="円/楕円 698"/>
        <xdr:cNvSpPr/>
      </xdr:nvSpPr>
      <xdr:spPr>
        <a:xfrm>
          <a:off x="13652500" y="166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90322</xdr:rowOff>
    </xdr:from>
    <xdr:ext cx="534377" cy="259045"/>
    <xdr:sp macro="" textlink="">
      <xdr:nvSpPr>
        <xdr:cNvPr id="700" name="テキスト ボックス 699"/>
        <xdr:cNvSpPr txBox="1"/>
      </xdr:nvSpPr>
      <xdr:spPr>
        <a:xfrm>
          <a:off x="13436111" y="163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57641</xdr:rowOff>
    </xdr:from>
    <xdr:to>
      <xdr:col>18</xdr:col>
      <xdr:colOff>492125</xdr:colOff>
      <xdr:row>96</xdr:row>
      <xdr:rowOff>159241</xdr:rowOff>
    </xdr:to>
    <xdr:sp macro="" textlink="">
      <xdr:nvSpPr>
        <xdr:cNvPr id="701" name="円/楕円 700"/>
        <xdr:cNvSpPr/>
      </xdr:nvSpPr>
      <xdr:spPr>
        <a:xfrm>
          <a:off x="12763500" y="165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4318</xdr:rowOff>
    </xdr:from>
    <xdr:ext cx="534377" cy="259045"/>
    <xdr:sp macro="" textlink="">
      <xdr:nvSpPr>
        <xdr:cNvPr id="702" name="テキスト ボックス 701"/>
        <xdr:cNvSpPr txBox="1"/>
      </xdr:nvSpPr>
      <xdr:spPr>
        <a:xfrm>
          <a:off x="12547111" y="1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3" name="フローチャート : 判断 732"/>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34" name="テキスト ボックス 733"/>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36" name="フローチャート : 判断 735"/>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37" name="テキスト ボックス 736"/>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39" name="フローチャート : 判断 738"/>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0" name="テキスト ボックス 739"/>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1" name="フローチャート : 判断 740"/>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2" name="テキスト ボックス 741"/>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で見る住民１人当たりのコストは全体的に見ると類似団体平均に近い数値となっている。特徴点を挙げるとすれば、町の主管産業が農畜産業であるため農林水産業費が平均値を上回っている。また、教育費については管内に小中学校が</a:t>
          </a:r>
          <a:r>
            <a:rPr kumimoji="1" lang="en-US" altLang="ja-JP" sz="1300">
              <a:latin typeface="ＭＳ Ｐゴシック"/>
            </a:rPr>
            <a:t>10校あったことにより平成26年度まで平均を大きく上回っていたが、平成27年度に中学校を5校から1校へ統合した</a:t>
          </a:r>
          <a:r>
            <a:rPr kumimoji="1" lang="ja-JP" altLang="en-US" sz="1300">
              <a:latin typeface="ＭＳ Ｐゴシック"/>
            </a:rPr>
            <a:t>事によりコストの削減が図られた。公債費については類似団体平均を上回っている状況である。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歳入歳出のバランスを見ながら、財政調整基金の積立を実施していく。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各会計で実質収支額が減少したため、総黒字額が減少している。依然として公営企業会計については、一般会計からの繰入金により赤字補てんを行っている状況が続いているため、今後は料金体制等の見直しを検討し、独立採算に少しでも近づけ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9273081</v>
      </c>
      <c r="BO4" s="379"/>
      <c r="BP4" s="379"/>
      <c r="BQ4" s="379"/>
      <c r="BR4" s="379"/>
      <c r="BS4" s="379"/>
      <c r="BT4" s="379"/>
      <c r="BU4" s="380"/>
      <c r="BV4" s="378">
        <v>9092853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7.4</v>
      </c>
      <c r="CU4" s="385"/>
      <c r="CV4" s="385"/>
      <c r="CW4" s="385"/>
      <c r="CX4" s="385"/>
      <c r="CY4" s="385"/>
      <c r="CZ4" s="385"/>
      <c r="DA4" s="386"/>
      <c r="DB4" s="384">
        <v>8.1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8779842</v>
      </c>
      <c r="BO5" s="416"/>
      <c r="BP5" s="416"/>
      <c r="BQ5" s="416"/>
      <c r="BR5" s="416"/>
      <c r="BS5" s="416"/>
      <c r="BT5" s="416"/>
      <c r="BU5" s="417"/>
      <c r="BV5" s="415">
        <v>8515042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90.5</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493239</v>
      </c>
      <c r="BO6" s="416"/>
      <c r="BP6" s="416"/>
      <c r="BQ6" s="416"/>
      <c r="BR6" s="416"/>
      <c r="BS6" s="416"/>
      <c r="BT6" s="416"/>
      <c r="BU6" s="417"/>
      <c r="BV6" s="415">
        <v>577811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96.1</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74587</v>
      </c>
      <c r="BO7" s="416"/>
      <c r="BP7" s="416"/>
      <c r="BQ7" s="416"/>
      <c r="BR7" s="416"/>
      <c r="BS7" s="416"/>
      <c r="BT7" s="416"/>
      <c r="BU7" s="417"/>
      <c r="BV7" s="415">
        <v>135705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5640553</v>
      </c>
      <c r="CU7" s="416"/>
      <c r="CV7" s="416"/>
      <c r="CW7" s="416"/>
      <c r="CX7" s="416"/>
      <c r="CY7" s="416"/>
      <c r="CZ7" s="416"/>
      <c r="DA7" s="417"/>
      <c r="DB7" s="415">
        <v>5471037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418652</v>
      </c>
      <c r="BO8" s="416"/>
      <c r="BP8" s="416"/>
      <c r="BQ8" s="416"/>
      <c r="BR8" s="416"/>
      <c r="BS8" s="416"/>
      <c r="BT8" s="416"/>
      <c r="BU8" s="417"/>
      <c r="BV8" s="415">
        <v>442106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14033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-23454</v>
      </c>
      <c r="BO9" s="416"/>
      <c r="BP9" s="416"/>
      <c r="BQ9" s="416"/>
      <c r="BR9" s="416"/>
      <c r="BS9" s="416"/>
      <c r="BT9" s="416"/>
      <c r="BU9" s="417"/>
      <c r="BV9" s="415">
        <v>53166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15.8</v>
      </c>
      <c r="CU9" s="413"/>
      <c r="CV9" s="413"/>
      <c r="CW9" s="413"/>
      <c r="CX9" s="413"/>
      <c r="CY9" s="413"/>
      <c r="CZ9" s="413"/>
      <c r="DA9" s="414"/>
      <c r="DB9" s="412">
        <v>16.100000000000001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15622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460153</v>
      </c>
      <c r="BO10" s="416"/>
      <c r="BP10" s="416"/>
      <c r="BQ10" s="416"/>
      <c r="BR10" s="416"/>
      <c r="BS10" s="416"/>
      <c r="BT10" s="416"/>
      <c r="BU10" s="417"/>
      <c r="BV10" s="415">
        <v>51400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14880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v>70000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14692</v>
      </c>
      <c r="S13" s="497"/>
      <c r="T13" s="497"/>
      <c r="U13" s="497"/>
      <c r="V13" s="498"/>
      <c r="W13" s="431" t="s">
        <v>118</v>
      </c>
      <c r="X13" s="432"/>
      <c r="Y13" s="432"/>
      <c r="Z13" s="432"/>
      <c r="AA13" s="432"/>
      <c r="AB13" s="422"/>
      <c r="AC13" s="466">
        <v>1202</v>
      </c>
      <c r="AD13" s="467"/>
      <c r="AE13" s="467"/>
      <c r="AF13" s="467"/>
      <c r="AG13" s="506"/>
      <c r="AH13" s="466">
        <v>1769</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436699</v>
      </c>
      <c r="BO13" s="416"/>
      <c r="BP13" s="416"/>
      <c r="BQ13" s="416"/>
      <c r="BR13" s="416"/>
      <c r="BS13" s="416"/>
      <c r="BT13" s="416"/>
      <c r="BU13" s="417"/>
      <c r="BV13" s="415">
        <v>34566</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12.4</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15253</v>
      </c>
      <c r="S14" s="497"/>
      <c r="T14" s="497"/>
      <c r="U14" s="497"/>
      <c r="V14" s="498"/>
      <c r="W14" s="405"/>
      <c r="X14" s="406"/>
      <c r="Y14" s="406"/>
      <c r="Z14" s="406"/>
      <c r="AA14" s="406"/>
      <c r="AB14" s="395"/>
      <c r="AC14" s="499">
        <v>15.8</v>
      </c>
      <c r="AD14" s="500"/>
      <c r="AE14" s="500"/>
      <c r="AF14" s="500"/>
      <c r="AG14" s="501"/>
      <c r="AH14" s="499">
        <v>20.3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65.5</v>
      </c>
      <c r="CU14" s="511"/>
      <c r="CV14" s="511"/>
      <c r="CW14" s="511"/>
      <c r="CX14" s="511"/>
      <c r="CY14" s="511"/>
      <c r="CZ14" s="511"/>
      <c r="DA14" s="512"/>
      <c r="DB14" s="510">
        <v>84.6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15070</v>
      </c>
      <c r="S15" s="497"/>
      <c r="T15" s="497"/>
      <c r="U15" s="497"/>
      <c r="V15" s="498"/>
      <c r="W15" s="431" t="s">
        <v>124</v>
      </c>
      <c r="X15" s="432"/>
      <c r="Y15" s="432"/>
      <c r="Z15" s="432"/>
      <c r="AA15" s="432"/>
      <c r="AB15" s="422"/>
      <c r="AC15" s="466">
        <v>1967</v>
      </c>
      <c r="AD15" s="467"/>
      <c r="AE15" s="467"/>
      <c r="AF15" s="467"/>
      <c r="AG15" s="506"/>
      <c r="AH15" s="466">
        <v>2291</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1843107</v>
      </c>
      <c r="BO15" s="379"/>
      <c r="BP15" s="379"/>
      <c r="BQ15" s="379"/>
      <c r="BR15" s="379"/>
      <c r="BS15" s="379"/>
      <c r="BT15" s="379"/>
      <c r="BU15" s="380"/>
      <c r="BV15" s="378">
        <v>1770625</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25.8</v>
      </c>
      <c r="AD16" s="500"/>
      <c r="AE16" s="500"/>
      <c r="AF16" s="500"/>
      <c r="AG16" s="501"/>
      <c r="AH16" s="499">
        <v>26.3</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4516220</v>
      </c>
      <c r="BO16" s="416"/>
      <c r="BP16" s="416"/>
      <c r="BQ16" s="416"/>
      <c r="BR16" s="416"/>
      <c r="BS16" s="416"/>
      <c r="BT16" s="416"/>
      <c r="BU16" s="417"/>
      <c r="BV16" s="415">
        <v>4268921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4456</v>
      </c>
      <c r="AD17" s="467"/>
      <c r="AE17" s="467"/>
      <c r="AF17" s="467"/>
      <c r="AG17" s="506"/>
      <c r="AH17" s="466">
        <v>4631</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2321499</v>
      </c>
      <c r="BO17" s="416"/>
      <c r="BP17" s="416"/>
      <c r="BQ17" s="416"/>
      <c r="BR17" s="416"/>
      <c r="BS17" s="416"/>
      <c r="BT17" s="416"/>
      <c r="BU17" s="417"/>
      <c r="BV17" s="415">
        <v>2255515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253.91</v>
      </c>
      <c r="M18" s="528"/>
      <c r="N18" s="528"/>
      <c r="O18" s="528"/>
      <c r="P18" s="528"/>
      <c r="Q18" s="528"/>
      <c r="R18" s="529"/>
      <c r="S18" s="529"/>
      <c r="T18" s="529"/>
      <c r="U18" s="529"/>
      <c r="V18" s="530"/>
      <c r="W18" s="433"/>
      <c r="X18" s="434"/>
      <c r="Y18" s="434"/>
      <c r="Z18" s="434"/>
      <c r="AA18" s="434"/>
      <c r="AB18" s="425"/>
      <c r="AC18" s="531">
        <v>58.4</v>
      </c>
      <c r="AD18" s="532"/>
      <c r="AE18" s="532"/>
      <c r="AF18" s="532"/>
      <c r="AG18" s="533"/>
      <c r="AH18" s="531">
        <v>53.2</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5225633</v>
      </c>
      <c r="BO18" s="416"/>
      <c r="BP18" s="416"/>
      <c r="BQ18" s="416"/>
      <c r="BR18" s="416"/>
      <c r="BS18" s="416"/>
      <c r="BT18" s="416"/>
      <c r="BU18" s="417"/>
      <c r="BV18" s="415">
        <v>5017573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6856807</v>
      </c>
      <c r="BO19" s="416"/>
      <c r="BP19" s="416"/>
      <c r="BQ19" s="416"/>
      <c r="BR19" s="416"/>
      <c r="BS19" s="416"/>
      <c r="BT19" s="416"/>
      <c r="BU19" s="417"/>
      <c r="BV19" s="415">
        <v>6517143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5235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10487492</v>
      </c>
      <c r="BO23" s="416"/>
      <c r="BP23" s="416"/>
      <c r="BQ23" s="416"/>
      <c r="BR23" s="416"/>
      <c r="BS23" s="416"/>
      <c r="BT23" s="416"/>
      <c r="BU23" s="417"/>
      <c r="BV23" s="415">
        <v>10610980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7200</v>
      </c>
      <c r="R24" s="467"/>
      <c r="S24" s="467"/>
      <c r="T24" s="467"/>
      <c r="U24" s="467"/>
      <c r="V24" s="506"/>
      <c r="W24" s="561"/>
      <c r="X24" s="549"/>
      <c r="Y24" s="550"/>
      <c r="Z24" s="465" t="s">
        <v>148</v>
      </c>
      <c r="AA24" s="445"/>
      <c r="AB24" s="445"/>
      <c r="AC24" s="445"/>
      <c r="AD24" s="445"/>
      <c r="AE24" s="445"/>
      <c r="AF24" s="445"/>
      <c r="AG24" s="446"/>
      <c r="AH24" s="466">
        <v>154</v>
      </c>
      <c r="AI24" s="467"/>
      <c r="AJ24" s="467"/>
      <c r="AK24" s="467"/>
      <c r="AL24" s="506"/>
      <c r="AM24" s="466">
        <v>510664</v>
      </c>
      <c r="AN24" s="467"/>
      <c r="AO24" s="467"/>
      <c r="AP24" s="467"/>
      <c r="AQ24" s="467"/>
      <c r="AR24" s="506"/>
      <c r="AS24" s="466">
        <v>3316</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9827541</v>
      </c>
      <c r="BO24" s="416"/>
      <c r="BP24" s="416"/>
      <c r="BQ24" s="416"/>
      <c r="BR24" s="416"/>
      <c r="BS24" s="416"/>
      <c r="BT24" s="416"/>
      <c r="BU24" s="417"/>
      <c r="BV24" s="415">
        <v>9915431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5870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652921</v>
      </c>
      <c r="BO25" s="379"/>
      <c r="BP25" s="379"/>
      <c r="BQ25" s="379"/>
      <c r="BR25" s="379"/>
      <c r="BS25" s="379"/>
      <c r="BT25" s="379"/>
      <c r="BU25" s="380"/>
      <c r="BV25" s="378">
        <v>983581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5430</v>
      </c>
      <c r="R26" s="467"/>
      <c r="S26" s="467"/>
      <c r="T26" s="467"/>
      <c r="U26" s="467"/>
      <c r="V26" s="506"/>
      <c r="W26" s="561"/>
      <c r="X26" s="549"/>
      <c r="Y26" s="550"/>
      <c r="Z26" s="465" t="s">
        <v>155</v>
      </c>
      <c r="AA26" s="571"/>
      <c r="AB26" s="571"/>
      <c r="AC26" s="571"/>
      <c r="AD26" s="571"/>
      <c r="AE26" s="571"/>
      <c r="AF26" s="571"/>
      <c r="AG26" s="572"/>
      <c r="AH26" s="466">
        <v>16</v>
      </c>
      <c r="AI26" s="467"/>
      <c r="AJ26" s="467"/>
      <c r="AK26" s="467"/>
      <c r="AL26" s="506"/>
      <c r="AM26" s="466">
        <v>54848</v>
      </c>
      <c r="AN26" s="467"/>
      <c r="AO26" s="467"/>
      <c r="AP26" s="467"/>
      <c r="AQ26" s="467"/>
      <c r="AR26" s="506"/>
      <c r="AS26" s="466">
        <v>3428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2870</v>
      </c>
      <c r="R27" s="467"/>
      <c r="S27" s="467"/>
      <c r="T27" s="467"/>
      <c r="U27" s="467"/>
      <c r="V27" s="506"/>
      <c r="W27" s="561"/>
      <c r="X27" s="549"/>
      <c r="Y27" s="550"/>
      <c r="Z27" s="465" t="s">
        <v>158</v>
      </c>
      <c r="AA27" s="445"/>
      <c r="AB27" s="445"/>
      <c r="AC27" s="445"/>
      <c r="AD27" s="445"/>
      <c r="AE27" s="445"/>
      <c r="AF27" s="445"/>
      <c r="AG27" s="446"/>
      <c r="AH27" s="466">
        <v>16</v>
      </c>
      <c r="AI27" s="467"/>
      <c r="AJ27" s="467"/>
      <c r="AK27" s="467"/>
      <c r="AL27" s="506"/>
      <c r="AM27" s="466">
        <v>46800</v>
      </c>
      <c r="AN27" s="467"/>
      <c r="AO27" s="467"/>
      <c r="AP27" s="467"/>
      <c r="AQ27" s="467"/>
      <c r="AR27" s="506"/>
      <c r="AS27" s="466">
        <v>2925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272736</v>
      </c>
      <c r="BO27" s="585"/>
      <c r="BP27" s="585"/>
      <c r="BQ27" s="585"/>
      <c r="BR27" s="585"/>
      <c r="BS27" s="585"/>
      <c r="BT27" s="585"/>
      <c r="BU27" s="586"/>
      <c r="BV27" s="584">
        <v>272736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2300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2293205</v>
      </c>
      <c r="BO28" s="379"/>
      <c r="BP28" s="379"/>
      <c r="BQ28" s="379"/>
      <c r="BR28" s="379"/>
      <c r="BS28" s="379"/>
      <c r="BT28" s="379"/>
      <c r="BU28" s="380"/>
      <c r="BV28" s="378">
        <v>1833052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12</v>
      </c>
      <c r="M29" s="467"/>
      <c r="N29" s="467"/>
      <c r="O29" s="467"/>
      <c r="P29" s="506"/>
      <c r="Q29" s="466">
        <v>2130</v>
      </c>
      <c r="R29" s="467"/>
      <c r="S29" s="467"/>
      <c r="T29" s="467"/>
      <c r="U29" s="467"/>
      <c r="V29" s="506"/>
      <c r="W29" s="562"/>
      <c r="X29" s="563"/>
      <c r="Y29" s="564"/>
      <c r="Z29" s="465" t="s">
        <v>165</v>
      </c>
      <c r="AA29" s="445"/>
      <c r="AB29" s="445"/>
      <c r="AC29" s="445"/>
      <c r="AD29" s="445"/>
      <c r="AE29" s="445"/>
      <c r="AF29" s="445"/>
      <c r="AG29" s="446"/>
      <c r="AH29" s="466">
        <v>170</v>
      </c>
      <c r="AI29" s="467"/>
      <c r="AJ29" s="467"/>
      <c r="AK29" s="467"/>
      <c r="AL29" s="506"/>
      <c r="AM29" s="466">
        <v>557464</v>
      </c>
      <c r="AN29" s="467"/>
      <c r="AO29" s="467"/>
      <c r="AP29" s="467"/>
      <c r="AQ29" s="467"/>
      <c r="AR29" s="506"/>
      <c r="AS29" s="466">
        <v>3279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t="s">
        <v>152</v>
      </c>
      <c r="BO29" s="416"/>
      <c r="BP29" s="416"/>
      <c r="BQ29" s="416"/>
      <c r="BR29" s="416"/>
      <c r="BS29" s="416"/>
      <c r="BT29" s="416"/>
      <c r="BU29" s="417"/>
      <c r="BV29" s="415" t="s">
        <v>152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2289983</v>
      </c>
      <c r="BO30" s="585"/>
      <c r="BP30" s="585"/>
      <c r="BQ30" s="585"/>
      <c r="BR30" s="585"/>
      <c r="BS30" s="585"/>
      <c r="BT30" s="585"/>
      <c r="BU30" s="586"/>
      <c r="BV30" s="584">
        <v>2146565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吾妻東部衛生施設組合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地域開発事業特別会計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吾妻広域町村圏振興整備組合（一般会計）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吾妻広域町村圏振興整備組合（病院事業）</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群馬県後期高齢者医療広域連合（一般会計）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群馬県後期高齢者医療広域連合（事業会計）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群馬県市町村総合事務組合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群馬県市町村会館管理組合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烏帽子山植林組合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2" t="s">
        <v>522</v>
      </c>
      <c r="D34" s="1182"/>
      <c r="E34" s="1183"/>
      <c r="F34" s="32">
        <v>7.69</v>
      </c>
      <c r="G34" s="33">
        <v>5.5</v>
      </c>
      <c r="H34" s="33">
        <v>6.97</v>
      </c>
      <c r="I34" s="33">
        <v>8.07</v>
      </c>
      <c r="J34" s="34">
        <v>7.41</v>
      </c>
      <c r="K34" s="22"/>
      <c r="L34" s="22"/>
      <c r="M34" s="22"/>
      <c r="N34" s="22"/>
      <c r="O34" s="22"/>
      <c r="P34" s="22"/>
    </row>
    <row r="35" spans="1:16" ht="39" customHeight="1" x14ac:dyDescent="0.15">
      <c r="A35" s="22"/>
      <c r="B35" s="35"/>
      <c r="C35" s="1176" t="s">
        <v>523</v>
      </c>
      <c r="D35" s="1177"/>
      <c r="E35" s="1178"/>
      <c r="F35" s="36">
        <v>2.4700000000000002</v>
      </c>
      <c r="G35" s="37">
        <v>3.44</v>
      </c>
      <c r="H35" s="37">
        <v>3.39</v>
      </c>
      <c r="I35" s="37">
        <v>2.79</v>
      </c>
      <c r="J35" s="38">
        <v>1.63</v>
      </c>
      <c r="K35" s="22"/>
      <c r="L35" s="22"/>
      <c r="M35" s="22"/>
      <c r="N35" s="22"/>
      <c r="O35" s="22"/>
      <c r="P35" s="22"/>
    </row>
    <row r="36" spans="1:16" ht="39" customHeight="1" x14ac:dyDescent="0.15">
      <c r="A36" s="22"/>
      <c r="B36" s="35"/>
      <c r="C36" s="1176" t="s">
        <v>524</v>
      </c>
      <c r="D36" s="1177"/>
      <c r="E36" s="1178"/>
      <c r="F36" s="36">
        <v>1.68</v>
      </c>
      <c r="G36" s="37">
        <v>1.61</v>
      </c>
      <c r="H36" s="37">
        <v>1.62</v>
      </c>
      <c r="I36" s="37">
        <v>1.54</v>
      </c>
      <c r="J36" s="38">
        <v>1.42</v>
      </c>
      <c r="K36" s="22"/>
      <c r="L36" s="22"/>
      <c r="M36" s="22"/>
      <c r="N36" s="22"/>
      <c r="O36" s="22"/>
      <c r="P36" s="22"/>
    </row>
    <row r="37" spans="1:16" ht="39" customHeight="1" x14ac:dyDescent="0.15">
      <c r="A37" s="22"/>
      <c r="B37" s="35"/>
      <c r="C37" s="1176" t="s">
        <v>525</v>
      </c>
      <c r="D37" s="1177"/>
      <c r="E37" s="1178"/>
      <c r="F37" s="36">
        <v>0.24</v>
      </c>
      <c r="G37" s="37">
        <v>0.46</v>
      </c>
      <c r="H37" s="37">
        <v>0.53</v>
      </c>
      <c r="I37" s="37">
        <v>0.43</v>
      </c>
      <c r="J37" s="38">
        <v>0.81</v>
      </c>
      <c r="K37" s="22"/>
      <c r="L37" s="22"/>
      <c r="M37" s="22"/>
      <c r="N37" s="22"/>
      <c r="O37" s="22"/>
      <c r="P37" s="22"/>
    </row>
    <row r="38" spans="1:16" ht="39" customHeight="1" x14ac:dyDescent="0.15">
      <c r="A38" s="22"/>
      <c r="B38" s="35"/>
      <c r="C38" s="1176" t="s">
        <v>526</v>
      </c>
      <c r="D38" s="1177"/>
      <c r="E38" s="1178"/>
      <c r="F38" s="36">
        <v>0.12</v>
      </c>
      <c r="G38" s="37">
        <v>0.24</v>
      </c>
      <c r="H38" s="37">
        <v>0.28999999999999998</v>
      </c>
      <c r="I38" s="37">
        <v>0.13</v>
      </c>
      <c r="J38" s="38">
        <v>0.35</v>
      </c>
      <c r="K38" s="22"/>
      <c r="L38" s="22"/>
      <c r="M38" s="22"/>
      <c r="N38" s="22"/>
      <c r="O38" s="22"/>
      <c r="P38" s="22"/>
    </row>
    <row r="39" spans="1:16" ht="39" customHeight="1" x14ac:dyDescent="0.15">
      <c r="A39" s="22"/>
      <c r="B39" s="35"/>
      <c r="C39" s="1176" t="s">
        <v>527</v>
      </c>
      <c r="D39" s="1177"/>
      <c r="E39" s="1178"/>
      <c r="F39" s="36">
        <v>7.0000000000000007E-2</v>
      </c>
      <c r="G39" s="37">
        <v>0.06</v>
      </c>
      <c r="H39" s="37">
        <v>0.05</v>
      </c>
      <c r="I39" s="37">
        <v>0.22</v>
      </c>
      <c r="J39" s="38">
        <v>0.12</v>
      </c>
      <c r="K39" s="22"/>
      <c r="L39" s="22"/>
      <c r="M39" s="22"/>
      <c r="N39" s="22"/>
      <c r="O39" s="22"/>
      <c r="P39" s="22"/>
    </row>
    <row r="40" spans="1:16" ht="39" customHeight="1" x14ac:dyDescent="0.15">
      <c r="A40" s="22"/>
      <c r="B40" s="35"/>
      <c r="C40" s="1176" t="s">
        <v>528</v>
      </c>
      <c r="D40" s="1177"/>
      <c r="E40" s="1178"/>
      <c r="F40" s="36">
        <v>0.1</v>
      </c>
      <c r="G40" s="37">
        <v>0.1</v>
      </c>
      <c r="H40" s="37">
        <v>0.02</v>
      </c>
      <c r="I40" s="37">
        <v>0.05</v>
      </c>
      <c r="J40" s="38">
        <v>0.05</v>
      </c>
      <c r="K40" s="22"/>
      <c r="L40" s="22"/>
      <c r="M40" s="22"/>
      <c r="N40" s="22"/>
      <c r="O40" s="22"/>
      <c r="P40" s="22"/>
    </row>
    <row r="41" spans="1:16" ht="39" customHeight="1" x14ac:dyDescent="0.15">
      <c r="A41" s="22"/>
      <c r="B41" s="35"/>
      <c r="C41" s="1176" t="s">
        <v>529</v>
      </c>
      <c r="D41" s="1177"/>
      <c r="E41" s="1178"/>
      <c r="F41" s="36">
        <v>0.04</v>
      </c>
      <c r="G41" s="37">
        <v>0.03</v>
      </c>
      <c r="H41" s="37">
        <v>0.04</v>
      </c>
      <c r="I41" s="37">
        <v>0</v>
      </c>
      <c r="J41" s="38">
        <v>0.01</v>
      </c>
      <c r="K41" s="22"/>
      <c r="L41" s="22"/>
      <c r="M41" s="22"/>
      <c r="N41" s="22"/>
      <c r="O41" s="22"/>
      <c r="P41" s="22"/>
    </row>
    <row r="42" spans="1:16" ht="39" customHeight="1" x14ac:dyDescent="0.15">
      <c r="A42" s="22"/>
      <c r="B42" s="39"/>
      <c r="C42" s="1176" t="s">
        <v>530</v>
      </c>
      <c r="D42" s="1177"/>
      <c r="E42" s="1178"/>
      <c r="F42" s="36" t="s">
        <v>478</v>
      </c>
      <c r="G42" s="37" t="s">
        <v>478</v>
      </c>
      <c r="H42" s="37" t="s">
        <v>478</v>
      </c>
      <c r="I42" s="37" t="s">
        <v>478</v>
      </c>
      <c r="J42" s="38" t="s">
        <v>478</v>
      </c>
      <c r="K42" s="22"/>
      <c r="L42" s="22"/>
      <c r="M42" s="22"/>
      <c r="N42" s="22"/>
      <c r="O42" s="22"/>
      <c r="P42" s="22"/>
    </row>
    <row r="43" spans="1:16" ht="39" customHeight="1" thickBot="1" x14ac:dyDescent="0.2">
      <c r="A43" s="22"/>
      <c r="B43" s="40"/>
      <c r="C43" s="1179" t="s">
        <v>531</v>
      </c>
      <c r="D43" s="1180"/>
      <c r="E43" s="1181"/>
      <c r="F43" s="41">
        <v>0.28999999999999998</v>
      </c>
      <c r="G43" s="42">
        <v>0.23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1171</v>
      </c>
      <c r="L45" s="60">
        <v>1100</v>
      </c>
      <c r="M45" s="60">
        <v>1125</v>
      </c>
      <c r="N45" s="60">
        <v>1162</v>
      </c>
      <c r="O45" s="61">
        <v>1089</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478</v>
      </c>
      <c r="L46" s="64" t="s">
        <v>478</v>
      </c>
      <c r="M46" s="64" t="s">
        <v>478</v>
      </c>
      <c r="N46" s="64" t="s">
        <v>478</v>
      </c>
      <c r="O46" s="65" t="s">
        <v>478</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478</v>
      </c>
      <c r="L47" s="64" t="s">
        <v>478</v>
      </c>
      <c r="M47" s="64" t="s">
        <v>478</v>
      </c>
      <c r="N47" s="64" t="s">
        <v>478</v>
      </c>
      <c r="O47" s="65" t="s">
        <v>478</v>
      </c>
      <c r="P47" s="48"/>
      <c r="Q47" s="48"/>
      <c r="R47" s="48"/>
      <c r="S47" s="48"/>
      <c r="T47" s="48"/>
      <c r="U47" s="48"/>
    </row>
    <row r="48" spans="1:21" ht="30.75" customHeight="1" x14ac:dyDescent="0.15">
      <c r="A48" s="48"/>
      <c r="B48" s="1194"/>
      <c r="C48" s="1195"/>
      <c r="D48" s="62"/>
      <c r="E48" s="1186" t="s">
        <v>15</v>
      </c>
      <c r="F48" s="1186"/>
      <c r="G48" s="1186"/>
      <c r="H48" s="1186"/>
      <c r="I48" s="1186"/>
      <c r="J48" s="1187"/>
      <c r="K48" s="63">
        <v>178</v>
      </c>
      <c r="L48" s="64">
        <v>169</v>
      </c>
      <c r="M48" s="64">
        <v>165</v>
      </c>
      <c r="N48" s="64">
        <v>169</v>
      </c>
      <c r="O48" s="65">
        <v>178</v>
      </c>
      <c r="P48" s="48"/>
      <c r="Q48" s="48"/>
      <c r="R48" s="48"/>
      <c r="S48" s="48"/>
      <c r="T48" s="48"/>
      <c r="U48" s="48"/>
    </row>
    <row r="49" spans="1:21" ht="30.75" customHeight="1" x14ac:dyDescent="0.15">
      <c r="A49" s="48"/>
      <c r="B49" s="1194"/>
      <c r="C49" s="1195"/>
      <c r="D49" s="62"/>
      <c r="E49" s="1186" t="s">
        <v>16</v>
      </c>
      <c r="F49" s="1186"/>
      <c r="G49" s="1186"/>
      <c r="H49" s="1186"/>
      <c r="I49" s="1186"/>
      <c r="J49" s="1187"/>
      <c r="K49" s="63">
        <v>43</v>
      </c>
      <c r="L49" s="64">
        <v>40</v>
      </c>
      <c r="M49" s="64">
        <v>43</v>
      </c>
      <c r="N49" s="64">
        <v>45</v>
      </c>
      <c r="O49" s="65">
        <v>52</v>
      </c>
      <c r="P49" s="48"/>
      <c r="Q49" s="48"/>
      <c r="R49" s="48"/>
      <c r="S49" s="48"/>
      <c r="T49" s="48"/>
      <c r="U49" s="48"/>
    </row>
    <row r="50" spans="1:21" ht="30.75" customHeight="1" x14ac:dyDescent="0.15">
      <c r="A50" s="48"/>
      <c r="B50" s="1194"/>
      <c r="C50" s="1195"/>
      <c r="D50" s="62"/>
      <c r="E50" s="1186" t="s">
        <v>17</v>
      </c>
      <c r="F50" s="1186"/>
      <c r="G50" s="1186"/>
      <c r="H50" s="1186"/>
      <c r="I50" s="1186"/>
      <c r="J50" s="1187"/>
      <c r="K50" s="63">
        <v>52</v>
      </c>
      <c r="L50" s="64">
        <v>52</v>
      </c>
      <c r="M50" s="64">
        <v>52</v>
      </c>
      <c r="N50" s="64">
        <v>52</v>
      </c>
      <c r="O50" s="65">
        <v>52</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478</v>
      </c>
      <c r="L51" s="64" t="s">
        <v>478</v>
      </c>
      <c r="M51" s="64" t="s">
        <v>478</v>
      </c>
      <c r="N51" s="64" t="s">
        <v>478</v>
      </c>
      <c r="O51" s="65" t="s">
        <v>478</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731</v>
      </c>
      <c r="L52" s="64">
        <v>742</v>
      </c>
      <c r="M52" s="64">
        <v>774</v>
      </c>
      <c r="N52" s="64">
        <v>811</v>
      </c>
      <c r="O52" s="65">
        <v>822</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713</v>
      </c>
      <c r="L53" s="69">
        <v>619</v>
      </c>
      <c r="M53" s="69">
        <v>611</v>
      </c>
      <c r="N53" s="69">
        <v>617</v>
      </c>
      <c r="O53" s="70">
        <v>549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0" t="s">
        <v>24</v>
      </c>
      <c r="C41" s="1201"/>
      <c r="D41" s="81"/>
      <c r="E41" s="1206" t="s">
        <v>25</v>
      </c>
      <c r="F41" s="1206"/>
      <c r="G41" s="1206"/>
      <c r="H41" s="1207"/>
      <c r="I41" s="82">
        <v>10465</v>
      </c>
      <c r="J41" s="83">
        <v>10318</v>
      </c>
      <c r="K41" s="83">
        <v>10604</v>
      </c>
      <c r="L41" s="83">
        <v>10611</v>
      </c>
      <c r="M41" s="84">
        <v>10487</v>
      </c>
    </row>
    <row r="42" spans="2:13" ht="27.75" customHeight="1" x14ac:dyDescent="0.15">
      <c r="B42" s="1202"/>
      <c r="C42" s="1203"/>
      <c r="D42" s="85"/>
      <c r="E42" s="1208" t="s">
        <v>26</v>
      </c>
      <c r="F42" s="1208"/>
      <c r="G42" s="1208"/>
      <c r="H42" s="1209"/>
      <c r="I42" s="86">
        <v>419</v>
      </c>
      <c r="J42" s="87">
        <v>332</v>
      </c>
      <c r="K42" s="87">
        <v>288</v>
      </c>
      <c r="L42" s="87">
        <v>243</v>
      </c>
      <c r="M42" s="88">
        <v>197</v>
      </c>
    </row>
    <row r="43" spans="2:13" ht="27.75" customHeight="1" x14ac:dyDescent="0.15">
      <c r="B43" s="1202"/>
      <c r="C43" s="1203"/>
      <c r="D43" s="85"/>
      <c r="E43" s="1208" t="s">
        <v>27</v>
      </c>
      <c r="F43" s="1208"/>
      <c r="G43" s="1208"/>
      <c r="H43" s="1209"/>
      <c r="I43" s="86">
        <v>3296</v>
      </c>
      <c r="J43" s="87">
        <v>3177</v>
      </c>
      <c r="K43" s="87">
        <v>3174</v>
      </c>
      <c r="L43" s="87">
        <v>2933</v>
      </c>
      <c r="M43" s="88">
        <v>2831</v>
      </c>
    </row>
    <row r="44" spans="2:13" ht="27.75" customHeight="1" x14ac:dyDescent="0.15">
      <c r="B44" s="1202"/>
      <c r="C44" s="1203"/>
      <c r="D44" s="85"/>
      <c r="E44" s="1208" t="s">
        <v>28</v>
      </c>
      <c r="F44" s="1208"/>
      <c r="G44" s="1208"/>
      <c r="H44" s="1209"/>
      <c r="I44" s="86">
        <v>328</v>
      </c>
      <c r="J44" s="87">
        <v>345</v>
      </c>
      <c r="K44" s="87">
        <v>343</v>
      </c>
      <c r="L44" s="87">
        <v>362</v>
      </c>
      <c r="M44" s="88">
        <v>325</v>
      </c>
    </row>
    <row r="45" spans="2:13" ht="27.75" customHeight="1" x14ac:dyDescent="0.15">
      <c r="B45" s="1202"/>
      <c r="C45" s="1203"/>
      <c r="D45" s="85"/>
      <c r="E45" s="1208" t="s">
        <v>29</v>
      </c>
      <c r="F45" s="1208"/>
      <c r="G45" s="1208"/>
      <c r="H45" s="1209"/>
      <c r="I45" s="86">
        <v>2711</v>
      </c>
      <c r="J45" s="87">
        <v>2652</v>
      </c>
      <c r="K45" s="87">
        <v>2577</v>
      </c>
      <c r="L45" s="87">
        <v>2434</v>
      </c>
      <c r="M45" s="88">
        <v>2321</v>
      </c>
    </row>
    <row r="46" spans="2:13" ht="27.75" customHeight="1" x14ac:dyDescent="0.15">
      <c r="B46" s="1202"/>
      <c r="C46" s="1203"/>
      <c r="D46" s="85"/>
      <c r="E46" s="1208" t="s">
        <v>30</v>
      </c>
      <c r="F46" s="1208"/>
      <c r="G46" s="1208"/>
      <c r="H46" s="1209"/>
      <c r="I46" s="86">
        <v>28</v>
      </c>
      <c r="J46" s="87">
        <v>14</v>
      </c>
      <c r="K46" s="87">
        <v>25</v>
      </c>
      <c r="L46" s="87">
        <v>8</v>
      </c>
      <c r="M46" s="88">
        <v>9</v>
      </c>
    </row>
    <row r="47" spans="2:13" ht="27.75" customHeight="1" x14ac:dyDescent="0.15">
      <c r="B47" s="1202"/>
      <c r="C47" s="1203"/>
      <c r="D47" s="85"/>
      <c r="E47" s="1208" t="s">
        <v>31</v>
      </c>
      <c r="F47" s="1208"/>
      <c r="G47" s="1208"/>
      <c r="H47" s="1209"/>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10" t="s">
        <v>33</v>
      </c>
      <c r="C49" s="1211"/>
      <c r="D49" s="89"/>
      <c r="E49" s="1208" t="s">
        <v>34</v>
      </c>
      <c r="F49" s="1208"/>
      <c r="G49" s="1208"/>
      <c r="H49" s="1209"/>
      <c r="I49" s="86">
        <v>2939</v>
      </c>
      <c r="J49" s="87">
        <v>3340</v>
      </c>
      <c r="K49" s="87">
        <v>3628</v>
      </c>
      <c r="L49" s="87">
        <v>3571</v>
      </c>
      <c r="M49" s="88">
        <v>3988</v>
      </c>
    </row>
    <row r="50" spans="2:13" ht="27.75" customHeight="1" x14ac:dyDescent="0.15">
      <c r="B50" s="1202"/>
      <c r="C50" s="1203"/>
      <c r="D50" s="85"/>
      <c r="E50" s="1208" t="s">
        <v>35</v>
      </c>
      <c r="F50" s="1208"/>
      <c r="G50" s="1208"/>
      <c r="H50" s="1209"/>
      <c r="I50" s="86">
        <v>136</v>
      </c>
      <c r="J50" s="87">
        <v>125</v>
      </c>
      <c r="K50" s="87">
        <v>111</v>
      </c>
      <c r="L50" s="87">
        <v>95</v>
      </c>
      <c r="M50" s="88">
        <v>58</v>
      </c>
    </row>
    <row r="51" spans="2:13" ht="27.75" customHeight="1" x14ac:dyDescent="0.15">
      <c r="B51" s="1204"/>
      <c r="C51" s="1205"/>
      <c r="D51" s="85"/>
      <c r="E51" s="1208" t="s">
        <v>36</v>
      </c>
      <c r="F51" s="1208"/>
      <c r="G51" s="1208"/>
      <c r="H51" s="1209"/>
      <c r="I51" s="86">
        <v>8411</v>
      </c>
      <c r="J51" s="87">
        <v>8468</v>
      </c>
      <c r="K51" s="87">
        <v>8790</v>
      </c>
      <c r="L51" s="87">
        <v>8972</v>
      </c>
      <c r="M51" s="88">
        <v>8965</v>
      </c>
    </row>
    <row r="52" spans="2:13" ht="27.75" customHeight="1" thickBot="1" x14ac:dyDescent="0.2">
      <c r="B52" s="1212" t="s">
        <v>37</v>
      </c>
      <c r="C52" s="1213"/>
      <c r="D52" s="90"/>
      <c r="E52" s="1214" t="s">
        <v>38</v>
      </c>
      <c r="F52" s="1214"/>
      <c r="G52" s="1214"/>
      <c r="H52" s="1215"/>
      <c r="I52" s="91">
        <v>5761</v>
      </c>
      <c r="J52" s="92">
        <v>4906</v>
      </c>
      <c r="K52" s="92">
        <v>4483</v>
      </c>
      <c r="L52" s="92">
        <v>3953</v>
      </c>
      <c r="M52" s="93">
        <v>3161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30"/>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39"/>
      <c r="H50" s="1240"/>
      <c r="I50" s="1240"/>
      <c r="J50" s="1241"/>
      <c r="K50" s="354" t="s">
        <v>517</v>
      </c>
      <c r="L50" s="354" t="s">
        <v>518</v>
      </c>
      <c r="M50" s="354" t="s">
        <v>519</v>
      </c>
      <c r="N50" s="354" t="s">
        <v>520</v>
      </c>
      <c r="O50" s="354" t="s">
        <v>521</v>
      </c>
    </row>
    <row r="51" spans="1:17" x14ac:dyDescent="0.15">
      <c r="B51" s="248"/>
      <c r="C51" s="244"/>
      <c r="D51" s="244"/>
      <c r="E51" s="244"/>
      <c r="F51" s="244"/>
      <c r="G51" s="1242" t="s">
        <v>545</v>
      </c>
      <c r="H51" s="1243"/>
      <c r="I51" s="1248" t="s">
        <v>546</v>
      </c>
      <c r="J51" s="1248"/>
      <c r="K51" s="1250"/>
      <c r="L51" s="1250"/>
      <c r="M51" s="1250"/>
      <c r="N51" s="1250"/>
      <c r="O51" s="1250"/>
    </row>
    <row r="52" spans="1:17" x14ac:dyDescent="0.15">
      <c r="B52" s="248"/>
      <c r="C52" s="244"/>
      <c r="D52" s="244"/>
      <c r="E52" s="244"/>
      <c r="F52" s="244"/>
      <c r="G52" s="1244"/>
      <c r="H52" s="1245"/>
      <c r="I52" s="1249"/>
      <c r="J52" s="1249"/>
      <c r="K52" s="1216"/>
      <c r="L52" s="1216"/>
      <c r="M52" s="1216"/>
      <c r="N52" s="1216"/>
      <c r="O52" s="1216"/>
    </row>
    <row r="53" spans="1:17" x14ac:dyDescent="0.15">
      <c r="A53" s="355"/>
      <c r="B53" s="248"/>
      <c r="C53" s="244"/>
      <c r="D53" s="244"/>
      <c r="E53" s="244"/>
      <c r="F53" s="244"/>
      <c r="G53" s="1244"/>
      <c r="H53" s="1245"/>
      <c r="I53" s="1228" t="s">
        <v>547</v>
      </c>
      <c r="J53" s="1228"/>
      <c r="K53" s="1251"/>
      <c r="L53" s="1251"/>
      <c r="M53" s="1251"/>
      <c r="N53" s="1251"/>
      <c r="O53" s="1251"/>
    </row>
    <row r="54" spans="1:17" x14ac:dyDescent="0.15">
      <c r="A54" s="355"/>
      <c r="B54" s="248"/>
      <c r="C54" s="244"/>
      <c r="D54" s="244"/>
      <c r="E54" s="244"/>
      <c r="F54" s="244"/>
      <c r="G54" s="1246"/>
      <c r="H54" s="1247"/>
      <c r="I54" s="1228"/>
      <c r="J54" s="1228"/>
      <c r="K54" s="1221"/>
      <c r="L54" s="1221"/>
      <c r="M54" s="1221"/>
      <c r="N54" s="1221"/>
      <c r="O54" s="1221"/>
    </row>
    <row r="55" spans="1:17" x14ac:dyDescent="0.15">
      <c r="A55" s="355"/>
      <c r="B55" s="248"/>
      <c r="C55" s="244"/>
      <c r="D55" s="244"/>
      <c r="E55" s="244"/>
      <c r="F55" s="244"/>
      <c r="G55" s="1222" t="s">
        <v>548</v>
      </c>
      <c r="H55" s="1223"/>
      <c r="I55" s="1228" t="s">
        <v>546</v>
      </c>
      <c r="J55" s="1228"/>
      <c r="K55" s="1250"/>
      <c r="L55" s="1250"/>
      <c r="M55" s="1250"/>
      <c r="N55" s="1250"/>
      <c r="O55" s="1250"/>
    </row>
    <row r="56" spans="1:17" x14ac:dyDescent="0.15">
      <c r="A56" s="355"/>
      <c r="B56" s="248"/>
      <c r="C56" s="244"/>
      <c r="D56" s="244"/>
      <c r="E56" s="244"/>
      <c r="F56" s="244"/>
      <c r="G56" s="1224"/>
      <c r="H56" s="1225"/>
      <c r="I56" s="1228"/>
      <c r="J56" s="1228"/>
      <c r="K56" s="1216"/>
      <c r="L56" s="1216"/>
      <c r="M56" s="1216"/>
      <c r="N56" s="1216"/>
      <c r="O56" s="1216"/>
    </row>
    <row r="57" spans="1:17" s="355" customFormat="1" x14ac:dyDescent="0.15">
      <c r="B57" s="356"/>
      <c r="C57" s="352"/>
      <c r="D57" s="352"/>
      <c r="E57" s="352"/>
      <c r="F57" s="352"/>
      <c r="G57" s="1224"/>
      <c r="H57" s="1225"/>
      <c r="I57" s="1218" t="s">
        <v>547</v>
      </c>
      <c r="J57" s="1218"/>
      <c r="K57" s="1251"/>
      <c r="L57" s="1251"/>
      <c r="M57" s="1251"/>
      <c r="N57" s="1251"/>
      <c r="O57" s="1251"/>
      <c r="P57" s="357"/>
      <c r="Q57" s="356"/>
    </row>
    <row r="58" spans="1:17" s="355" customFormat="1" x14ac:dyDescent="0.15">
      <c r="A58" s="243"/>
      <c r="B58" s="356"/>
      <c r="C58" s="352"/>
      <c r="D58" s="352"/>
      <c r="E58" s="352"/>
      <c r="F58" s="352"/>
      <c r="G58" s="1226"/>
      <c r="H58" s="1227"/>
      <c r="I58" s="1218"/>
      <c r="J58" s="1218"/>
      <c r="K58" s="1221"/>
      <c r="L58" s="1221"/>
      <c r="M58" s="1221"/>
      <c r="N58" s="1221"/>
      <c r="O58" s="122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30" t="s">
        <v>552</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39"/>
      <c r="H72" s="1240"/>
      <c r="I72" s="1240"/>
      <c r="J72" s="1241"/>
      <c r="K72" s="354" t="s">
        <v>517</v>
      </c>
      <c r="L72" s="354" t="s">
        <v>518</v>
      </c>
      <c r="M72" s="354" t="s">
        <v>519</v>
      </c>
      <c r="N72" s="354" t="s">
        <v>520</v>
      </c>
      <c r="O72" s="354" t="s">
        <v>521</v>
      </c>
    </row>
    <row r="73" spans="2:30" x14ac:dyDescent="0.15">
      <c r="B73" s="248"/>
      <c r="C73" s="244"/>
      <c r="D73" s="244"/>
      <c r="E73" s="244"/>
      <c r="F73" s="244"/>
      <c r="G73" s="1242" t="s">
        <v>545</v>
      </c>
      <c r="H73" s="1243"/>
      <c r="I73" s="1248" t="s">
        <v>546</v>
      </c>
      <c r="J73" s="1248"/>
      <c r="K73" s="1229">
        <v>119.2</v>
      </c>
      <c r="L73" s="1229">
        <v>99.6</v>
      </c>
      <c r="M73" s="1216">
        <v>93.2</v>
      </c>
      <c r="N73" s="1216">
        <v>84.6</v>
      </c>
      <c r="O73" s="1216">
        <v>65.5</v>
      </c>
      <c r="S73" s="243">
        <v>9.9</v>
      </c>
    </row>
    <row r="74" spans="2:30" x14ac:dyDescent="0.15">
      <c r="B74" s="248"/>
      <c r="C74" s="244"/>
      <c r="D74" s="244"/>
      <c r="E74" s="244"/>
      <c r="F74" s="244"/>
      <c r="G74" s="1244"/>
      <c r="H74" s="1245"/>
      <c r="I74" s="1249"/>
      <c r="J74" s="1249"/>
      <c r="K74" s="1229"/>
      <c r="L74" s="1229"/>
      <c r="M74" s="1216"/>
      <c r="N74" s="1216"/>
      <c r="O74" s="1216"/>
    </row>
    <row r="75" spans="2:30" x14ac:dyDescent="0.15">
      <c r="B75" s="248"/>
      <c r="C75" s="244"/>
      <c r="D75" s="244"/>
      <c r="E75" s="244"/>
      <c r="F75" s="244"/>
      <c r="G75" s="1244"/>
      <c r="H75" s="1245"/>
      <c r="I75" s="1228" t="s">
        <v>551</v>
      </c>
      <c r="J75" s="1228"/>
      <c r="K75" s="1220">
        <v>15.3</v>
      </c>
      <c r="L75" s="1220">
        <v>13.9</v>
      </c>
      <c r="M75" s="1220">
        <v>13.3</v>
      </c>
      <c r="N75" s="1220">
        <v>12.8</v>
      </c>
      <c r="O75" s="1220">
        <v>12.4</v>
      </c>
      <c r="U75" s="243">
        <v>81.2</v>
      </c>
      <c r="W75" s="243">
        <v>87.2</v>
      </c>
      <c r="Y75" s="243">
        <v>99.8</v>
      </c>
      <c r="AA75" s="243">
        <v>109.5</v>
      </c>
      <c r="AC75" s="243">
        <v>115.2</v>
      </c>
    </row>
    <row r="76" spans="2:30" x14ac:dyDescent="0.15">
      <c r="B76" s="248"/>
      <c r="C76" s="244"/>
      <c r="D76" s="244"/>
      <c r="E76" s="244"/>
      <c r="F76" s="244"/>
      <c r="G76" s="1246"/>
      <c r="H76" s="1247"/>
      <c r="I76" s="1228"/>
      <c r="J76" s="1228"/>
      <c r="K76" s="1221"/>
      <c r="L76" s="1221"/>
      <c r="M76" s="1221"/>
      <c r="N76" s="1221"/>
      <c r="O76" s="1221"/>
    </row>
    <row r="77" spans="2:30" x14ac:dyDescent="0.15">
      <c r="B77" s="248"/>
      <c r="C77" s="244"/>
      <c r="D77" s="244"/>
      <c r="E77" s="244"/>
      <c r="F77" s="244"/>
      <c r="G77" s="1222" t="s">
        <v>548</v>
      </c>
      <c r="H77" s="1223"/>
      <c r="I77" s="1228" t="s">
        <v>546</v>
      </c>
      <c r="J77" s="1228"/>
      <c r="K77" s="1229">
        <v>64.3</v>
      </c>
      <c r="L77" s="1229">
        <v>61.3</v>
      </c>
      <c r="M77" s="1216">
        <v>54.6</v>
      </c>
      <c r="N77" s="1216">
        <v>48.7</v>
      </c>
      <c r="O77" s="1216">
        <v>20.2</v>
      </c>
      <c r="R77" s="243">
        <v>12.3</v>
      </c>
      <c r="T77" s="243">
        <v>11.1</v>
      </c>
    </row>
    <row r="78" spans="2:30" x14ac:dyDescent="0.15">
      <c r="B78" s="248"/>
      <c r="C78" s="244"/>
      <c r="D78" s="244"/>
      <c r="E78" s="244"/>
      <c r="F78" s="244"/>
      <c r="G78" s="1224"/>
      <c r="H78" s="1225"/>
      <c r="I78" s="1228"/>
      <c r="J78" s="1228"/>
      <c r="K78" s="1229"/>
      <c r="L78" s="1229"/>
      <c r="M78" s="1216"/>
      <c r="N78" s="1216"/>
      <c r="O78" s="1216"/>
    </row>
    <row r="79" spans="2:30" x14ac:dyDescent="0.15">
      <c r="B79" s="248"/>
      <c r="C79" s="244"/>
      <c r="D79" s="244"/>
      <c r="E79" s="244"/>
      <c r="F79" s="244"/>
      <c r="G79" s="1224"/>
      <c r="H79" s="1225"/>
      <c r="I79" s="1217" t="s">
        <v>551</v>
      </c>
      <c r="J79" s="1218"/>
      <c r="K79" s="1219">
        <v>12.3</v>
      </c>
      <c r="L79" s="1219">
        <v>11.7</v>
      </c>
      <c r="M79" s="1219">
        <v>11.2</v>
      </c>
      <c r="N79" s="1219">
        <v>10.4</v>
      </c>
      <c r="O79" s="1219">
        <v>9.3000000000000007</v>
      </c>
      <c r="V79" s="243">
        <v>53.5</v>
      </c>
      <c r="X79" s="243">
        <v>48.2</v>
      </c>
      <c r="Z79" s="243">
        <v>34.200000000000003</v>
      </c>
      <c r="AB79" s="243">
        <v>30.3</v>
      </c>
      <c r="AD79" s="243">
        <v>28.9</v>
      </c>
    </row>
    <row r="80" spans="2:30" x14ac:dyDescent="0.15">
      <c r="B80" s="248"/>
      <c r="C80" s="244"/>
      <c r="D80" s="244"/>
      <c r="E80" s="244"/>
      <c r="F80" s="244"/>
      <c r="G80" s="1226"/>
      <c r="H80" s="1227"/>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75969</v>
      </c>
      <c r="E3" s="116"/>
      <c r="F3" s="117">
        <v>61557</v>
      </c>
      <c r="G3" s="118"/>
      <c r="H3" s="119"/>
    </row>
    <row r="4" spans="1:8" x14ac:dyDescent="0.15">
      <c r="A4" s="120"/>
      <c r="B4" s="121"/>
      <c r="C4" s="122"/>
      <c r="D4" s="123">
        <v>37600</v>
      </c>
      <c r="E4" s="124"/>
      <c r="F4" s="125">
        <v>32497</v>
      </c>
      <c r="G4" s="126"/>
      <c r="H4" s="127"/>
    </row>
    <row r="5" spans="1:8" x14ac:dyDescent="0.15">
      <c r="A5" s="108" t="s">
        <v>511</v>
      </c>
      <c r="B5" s="113"/>
      <c r="C5" s="114"/>
      <c r="D5" s="115">
        <v>53110</v>
      </c>
      <c r="E5" s="116"/>
      <c r="F5" s="117">
        <v>69806</v>
      </c>
      <c r="G5" s="118"/>
      <c r="H5" s="119"/>
    </row>
    <row r="6" spans="1:8" x14ac:dyDescent="0.15">
      <c r="A6" s="120"/>
      <c r="B6" s="121"/>
      <c r="C6" s="122"/>
      <c r="D6" s="123">
        <v>31923</v>
      </c>
      <c r="E6" s="124"/>
      <c r="F6" s="125">
        <v>32823</v>
      </c>
      <c r="G6" s="126"/>
      <c r="H6" s="127"/>
    </row>
    <row r="7" spans="1:8" x14ac:dyDescent="0.15">
      <c r="A7" s="108" t="s">
        <v>512</v>
      </c>
      <c r="B7" s="113"/>
      <c r="C7" s="114"/>
      <c r="D7" s="115">
        <v>95959</v>
      </c>
      <c r="E7" s="116"/>
      <c r="F7" s="117">
        <v>74444</v>
      </c>
      <c r="G7" s="118"/>
      <c r="H7" s="119"/>
    </row>
    <row r="8" spans="1:8" x14ac:dyDescent="0.15">
      <c r="A8" s="120"/>
      <c r="B8" s="121"/>
      <c r="C8" s="122"/>
      <c r="D8" s="123">
        <v>31481</v>
      </c>
      <c r="E8" s="124"/>
      <c r="F8" s="125">
        <v>34175</v>
      </c>
      <c r="G8" s="126"/>
      <c r="H8" s="127"/>
    </row>
    <row r="9" spans="1:8" x14ac:dyDescent="0.15">
      <c r="A9" s="108" t="s">
        <v>513</v>
      </c>
      <c r="B9" s="113"/>
      <c r="C9" s="114"/>
      <c r="D9" s="115">
        <v>99915</v>
      </c>
      <c r="E9" s="116"/>
      <c r="F9" s="117">
        <v>85205</v>
      </c>
      <c r="G9" s="118"/>
      <c r="H9" s="119"/>
    </row>
    <row r="10" spans="1:8" x14ac:dyDescent="0.15">
      <c r="A10" s="120"/>
      <c r="B10" s="121"/>
      <c r="C10" s="122"/>
      <c r="D10" s="123">
        <v>55758</v>
      </c>
      <c r="E10" s="124"/>
      <c r="F10" s="125">
        <v>38847</v>
      </c>
      <c r="G10" s="126"/>
      <c r="H10" s="127"/>
    </row>
    <row r="11" spans="1:8" x14ac:dyDescent="0.15">
      <c r="A11" s="108" t="s">
        <v>514</v>
      </c>
      <c r="B11" s="113"/>
      <c r="C11" s="114"/>
      <c r="D11" s="115">
        <v>83791</v>
      </c>
      <c r="E11" s="116"/>
      <c r="F11" s="117">
        <v>106092</v>
      </c>
      <c r="G11" s="118"/>
      <c r="H11" s="119"/>
    </row>
    <row r="12" spans="1:8" x14ac:dyDescent="0.15">
      <c r="A12" s="120"/>
      <c r="B12" s="121"/>
      <c r="C12" s="128"/>
      <c r="D12" s="123">
        <v>58348</v>
      </c>
      <c r="E12" s="124"/>
      <c r="F12" s="125">
        <v>44299</v>
      </c>
      <c r="G12" s="126"/>
      <c r="H12" s="127"/>
    </row>
    <row r="13" spans="1:8" x14ac:dyDescent="0.15">
      <c r="A13" s="108"/>
      <c r="B13" s="113"/>
      <c r="C13" s="129"/>
      <c r="D13" s="130">
        <v>81749</v>
      </c>
      <c r="E13" s="131"/>
      <c r="F13" s="132">
        <v>79421</v>
      </c>
      <c r="G13" s="133"/>
      <c r="H13" s="119"/>
    </row>
    <row r="14" spans="1:8" x14ac:dyDescent="0.15">
      <c r="A14" s="120"/>
      <c r="B14" s="121"/>
      <c r="C14" s="122"/>
      <c r="D14" s="123">
        <v>43022</v>
      </c>
      <c r="E14" s="124"/>
      <c r="F14" s="125">
        <v>36528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7.7</v>
      </c>
      <c r="C19" s="134">
        <f>ROUND(VALUE(SUBSTITUTE(実質収支比率等に係る経年分析!G$48,"▲","-")),2)</f>
        <v>5.51</v>
      </c>
      <c r="D19" s="134">
        <f>ROUND(VALUE(SUBSTITUTE(実質収支比率等に係る経年分析!H$48,"▲","-")),2)</f>
        <v>6.98</v>
      </c>
      <c r="E19" s="134">
        <f>ROUND(VALUE(SUBSTITUTE(実質収支比率等に係る経年分析!I$48,"▲","-")),2)</f>
        <v>8.08</v>
      </c>
      <c r="F19" s="134">
        <f>ROUND(VALUE(SUBSTITUTE(実質収支比率等に係る経年分析!J$48,"▲","-")),2)</f>
        <v>7.42</v>
      </c>
    </row>
    <row r="20" spans="1:11" x14ac:dyDescent="0.15">
      <c r="A20" s="134" t="s">
        <v>43</v>
      </c>
      <c r="B20" s="134">
        <f>ROUND(VALUE(SUBSTITUTE(実質収支比率等に係る経年分析!F$47,"▲","-")),2)</f>
        <v>26.24</v>
      </c>
      <c r="C20" s="134">
        <f>ROUND(VALUE(SUBSTITUTE(実質収支比率等に係る経年分析!G$47,"▲","-")),2)</f>
        <v>31.08</v>
      </c>
      <c r="D20" s="134">
        <f>ROUND(VALUE(SUBSTITUTE(実質収支比率等に係る経年分析!H$47,"▲","-")),2)</f>
        <v>33.24</v>
      </c>
      <c r="E20" s="134">
        <f>ROUND(VALUE(SUBSTITUTE(実質収支比率等に係る経年分析!I$47,"▲","-")),2)</f>
        <v>33.5</v>
      </c>
      <c r="F20" s="134">
        <f>ROUND(VALUE(SUBSTITUTE(実質収支比率等に係る経年分析!J$47,"▲","-")),2)</f>
        <v>40.659999999999997</v>
      </c>
    </row>
    <row r="21" spans="1:11" x14ac:dyDescent="0.15">
      <c r="A21" s="134" t="s">
        <v>44</v>
      </c>
      <c r="B21" s="134">
        <f>IF(ISNUMBER(VALUE(SUBSTITUTE(実質収支比率等に係る経年分析!F$49,"▲","-"))),ROUND(VALUE(SUBSTITUTE(実質収支比率等に係る経年分析!F$49,"▲","-")),2),NA())</f>
        <v>7.94</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7.74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2.4700000000000002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731</v>
      </c>
      <c r="E42" s="136"/>
      <c r="F42" s="136"/>
      <c r="G42" s="136">
        <f>'実質公債費比率（分子）の構造'!L$52</f>
        <v>742</v>
      </c>
      <c r="H42" s="136"/>
      <c r="I42" s="136"/>
      <c r="J42" s="136">
        <f>'実質公債費比率（分子）の構造'!M$52</f>
        <v>774</v>
      </c>
      <c r="K42" s="136"/>
      <c r="L42" s="136"/>
      <c r="M42" s="136">
        <f>'実質公債費比率（分子）の構造'!N$52</f>
        <v>811</v>
      </c>
      <c r="N42" s="136"/>
      <c r="O42" s="136"/>
      <c r="P42" s="136">
        <f>'実質公債費比率（分子）の構造'!O$52</f>
        <v>822</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52</v>
      </c>
      <c r="C44" s="136"/>
      <c r="D44" s="136"/>
      <c r="E44" s="136">
        <f>'実質公債費比率（分子）の構造'!L$50</f>
        <v>52</v>
      </c>
      <c r="F44" s="136"/>
      <c r="G44" s="136"/>
      <c r="H44" s="136">
        <f>'実質公債費比率（分子）の構造'!M$50</f>
        <v>52</v>
      </c>
      <c r="I44" s="136"/>
      <c r="J44" s="136"/>
      <c r="K44" s="136">
        <f>'実質公債費比率（分子）の構造'!N$50</f>
        <v>52</v>
      </c>
      <c r="L44" s="136"/>
      <c r="M44" s="136"/>
      <c r="N44" s="136">
        <f>'実質公債費比率（分子）の構造'!O$50</f>
        <v>52</v>
      </c>
      <c r="O44" s="136"/>
      <c r="P44" s="136"/>
    </row>
    <row r="45" spans="1:16" x14ac:dyDescent="0.15">
      <c r="A45" s="136" t="s">
        <v>53</v>
      </c>
      <c r="B45" s="136">
        <f>'実質公債費比率（分子）の構造'!K$49</f>
        <v>43</v>
      </c>
      <c r="C45" s="136"/>
      <c r="D45" s="136"/>
      <c r="E45" s="136">
        <f>'実質公債費比率（分子）の構造'!L$49</f>
        <v>40</v>
      </c>
      <c r="F45" s="136"/>
      <c r="G45" s="136"/>
      <c r="H45" s="136">
        <f>'実質公債費比率（分子）の構造'!M$49</f>
        <v>43</v>
      </c>
      <c r="I45" s="136"/>
      <c r="J45" s="136"/>
      <c r="K45" s="136">
        <f>'実質公債費比率（分子）の構造'!N$49</f>
        <v>45</v>
      </c>
      <c r="L45" s="136"/>
      <c r="M45" s="136"/>
      <c r="N45" s="136">
        <f>'実質公債費比率（分子）の構造'!O$49</f>
        <v>52</v>
      </c>
      <c r="O45" s="136"/>
      <c r="P45" s="136"/>
    </row>
    <row r="46" spans="1:16" x14ac:dyDescent="0.15">
      <c r="A46" s="136" t="s">
        <v>54</v>
      </c>
      <c r="B46" s="136">
        <f>'実質公債費比率（分子）の構造'!K$48</f>
        <v>178</v>
      </c>
      <c r="C46" s="136"/>
      <c r="D46" s="136"/>
      <c r="E46" s="136">
        <f>'実質公債費比率（分子）の構造'!L$48</f>
        <v>169</v>
      </c>
      <c r="F46" s="136"/>
      <c r="G46" s="136"/>
      <c r="H46" s="136">
        <f>'実質公債費比率（分子）の構造'!M$48</f>
        <v>165</v>
      </c>
      <c r="I46" s="136"/>
      <c r="J46" s="136"/>
      <c r="K46" s="136">
        <f>'実質公債費比率（分子）の構造'!N$48</f>
        <v>169</v>
      </c>
      <c r="L46" s="136"/>
      <c r="M46" s="136"/>
      <c r="N46" s="136">
        <f>'実質公債費比率（分子）の構造'!O$48</f>
        <v>178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1171</v>
      </c>
      <c r="C49" s="136"/>
      <c r="D49" s="136"/>
      <c r="E49" s="136">
        <f>'実質公債費比率（分子）の構造'!L$45</f>
        <v>1100</v>
      </c>
      <c r="F49" s="136"/>
      <c r="G49" s="136"/>
      <c r="H49" s="136">
        <f>'実質公債費比率（分子）の構造'!M$45</f>
        <v>1125</v>
      </c>
      <c r="I49" s="136"/>
      <c r="J49" s="136"/>
      <c r="K49" s="136">
        <f>'実質公債費比率（分子）の構造'!N$45</f>
        <v>1162</v>
      </c>
      <c r="L49" s="136"/>
      <c r="M49" s="136"/>
      <c r="N49" s="136">
        <f>'実質公債費比率（分子）の構造'!O$45</f>
        <v>1089</v>
      </c>
      <c r="O49" s="136"/>
      <c r="P49" s="136"/>
    </row>
    <row r="50" spans="1:16" x14ac:dyDescent="0.15">
      <c r="A50" s="136" t="s">
        <v>58</v>
      </c>
      <c r="B50" s="136" t="e">
        <f>NA()</f>
        <v>#N/A</v>
      </c>
      <c r="C50" s="136">
        <f>IF(ISNUMBER('実質公債費比率（分子）の構造'!K$53),'実質公債費比率（分子）の構造'!K$53,NA())</f>
        <v>713</v>
      </c>
      <c r="D50" s="136" t="e">
        <f>NA()</f>
        <v>#N/A</v>
      </c>
      <c r="E50" s="136" t="e">
        <f>NA()</f>
        <v>#N/A</v>
      </c>
      <c r="F50" s="136">
        <f>IF(ISNUMBER('実質公債費比率（分子）の構造'!L$53),'実質公債費比率（分子）の構造'!L$53,NA())</f>
        <v>619</v>
      </c>
      <c r="G50" s="136" t="e">
        <f>NA()</f>
        <v>#N/A</v>
      </c>
      <c r="H50" s="136" t="e">
        <f>NA()</f>
        <v>#N/A</v>
      </c>
      <c r="I50" s="136">
        <f>IF(ISNUMBER('実質公債費比率（分子）の構造'!M$53),'実質公債費比率（分子）の構造'!M$53,NA())</f>
        <v>611</v>
      </c>
      <c r="J50" s="136" t="e">
        <f>NA()</f>
        <v>#N/A</v>
      </c>
      <c r="K50" s="136" t="e">
        <f>NA()</f>
        <v>#N/A</v>
      </c>
      <c r="L50" s="136">
        <f>IF(ISNUMBER('実質公債費比率（分子）の構造'!N$53),'実質公債費比率（分子）の構造'!N$53,NA())</f>
        <v>617</v>
      </c>
      <c r="M50" s="136" t="e">
        <f>NA()</f>
        <v>#N/A</v>
      </c>
      <c r="N50" s="136" t="e">
        <f>NA()</f>
        <v>#N/A</v>
      </c>
      <c r="O50" s="136">
        <f>IF(ISNUMBER('実質公債費比率（分子）の構造'!O$53),'実質公債費比率（分子）の構造'!O$53,NA())</f>
        <v>549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8411</v>
      </c>
      <c r="E56" s="135"/>
      <c r="F56" s="135"/>
      <c r="G56" s="135">
        <f>'将来負担比率（分子）の構造'!J$51</f>
        <v>8468</v>
      </c>
      <c r="H56" s="135"/>
      <c r="I56" s="135"/>
      <c r="J56" s="135">
        <f>'将来負担比率（分子）の構造'!K$51</f>
        <v>8790</v>
      </c>
      <c r="K56" s="135"/>
      <c r="L56" s="135"/>
      <c r="M56" s="135">
        <f>'将来負担比率（分子）の構造'!L$51</f>
        <v>8972</v>
      </c>
      <c r="N56" s="135"/>
      <c r="O56" s="135"/>
      <c r="P56" s="135">
        <f>'将来負担比率（分子）の構造'!M$51</f>
        <v>8965</v>
      </c>
    </row>
    <row r="57" spans="1:16" x14ac:dyDescent="0.15">
      <c r="A57" s="135" t="s">
        <v>35</v>
      </c>
      <c r="B57" s="135"/>
      <c r="C57" s="135"/>
      <c r="D57" s="135">
        <f>'将来負担比率（分子）の構造'!I$50</f>
        <v>136</v>
      </c>
      <c r="E57" s="135"/>
      <c r="F57" s="135"/>
      <c r="G57" s="135">
        <f>'将来負担比率（分子）の構造'!J$50</f>
        <v>125</v>
      </c>
      <c r="H57" s="135"/>
      <c r="I57" s="135"/>
      <c r="J57" s="135">
        <f>'将来負担比率（分子）の構造'!K$50</f>
        <v>111</v>
      </c>
      <c r="K57" s="135"/>
      <c r="L57" s="135"/>
      <c r="M57" s="135">
        <f>'将来負担比率（分子）の構造'!L$50</f>
        <v>95</v>
      </c>
      <c r="N57" s="135"/>
      <c r="O57" s="135"/>
      <c r="P57" s="135">
        <f>'将来負担比率（分子）の構造'!M$50</f>
        <v>58</v>
      </c>
    </row>
    <row r="58" spans="1:16" x14ac:dyDescent="0.15">
      <c r="A58" s="135" t="s">
        <v>34</v>
      </c>
      <c r="B58" s="135"/>
      <c r="C58" s="135"/>
      <c r="D58" s="135">
        <f>'将来負担比率（分子）の構造'!I$49</f>
        <v>2939</v>
      </c>
      <c r="E58" s="135"/>
      <c r="F58" s="135"/>
      <c r="G58" s="135">
        <f>'将来負担比率（分子）の構造'!J$49</f>
        <v>3340</v>
      </c>
      <c r="H58" s="135"/>
      <c r="I58" s="135"/>
      <c r="J58" s="135">
        <f>'将来負担比率（分子）の構造'!K$49</f>
        <v>3628</v>
      </c>
      <c r="K58" s="135"/>
      <c r="L58" s="135"/>
      <c r="M58" s="135">
        <f>'将来負担比率（分子）の構造'!L$49</f>
        <v>3571</v>
      </c>
      <c r="N58" s="135"/>
      <c r="O58" s="135"/>
      <c r="P58" s="135">
        <f>'将来負担比率（分子）の構造'!M$49</f>
        <v>3988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28</v>
      </c>
      <c r="C61" s="135"/>
      <c r="D61" s="135"/>
      <c r="E61" s="135">
        <f>'将来負担比率（分子）の構造'!J$46</f>
        <v>14</v>
      </c>
      <c r="F61" s="135"/>
      <c r="G61" s="135"/>
      <c r="H61" s="135">
        <f>'将来負担比率（分子）の構造'!K$46</f>
        <v>25</v>
      </c>
      <c r="I61" s="135"/>
      <c r="J61" s="135"/>
      <c r="K61" s="135">
        <f>'将来負担比率（分子）の構造'!L$46</f>
        <v>8</v>
      </c>
      <c r="L61" s="135"/>
      <c r="M61" s="135"/>
      <c r="N61" s="135">
        <f>'将来負担比率（分子）の構造'!M$46</f>
        <v>9</v>
      </c>
      <c r="O61" s="135"/>
      <c r="P61" s="135"/>
    </row>
    <row r="62" spans="1:16" x14ac:dyDescent="0.15">
      <c r="A62" s="135" t="s">
        <v>29</v>
      </c>
      <c r="B62" s="135">
        <f>'将来負担比率（分子）の構造'!I$45</f>
        <v>2711</v>
      </c>
      <c r="C62" s="135"/>
      <c r="D62" s="135"/>
      <c r="E62" s="135">
        <f>'将来負担比率（分子）の構造'!J$45</f>
        <v>2652</v>
      </c>
      <c r="F62" s="135"/>
      <c r="G62" s="135"/>
      <c r="H62" s="135">
        <f>'将来負担比率（分子）の構造'!K$45</f>
        <v>2577</v>
      </c>
      <c r="I62" s="135"/>
      <c r="J62" s="135"/>
      <c r="K62" s="135">
        <f>'将来負担比率（分子）の構造'!L$45</f>
        <v>2434</v>
      </c>
      <c r="L62" s="135"/>
      <c r="M62" s="135"/>
      <c r="N62" s="135">
        <f>'将来負担比率（分子）の構造'!M$45</f>
        <v>2321</v>
      </c>
      <c r="O62" s="135"/>
      <c r="P62" s="135"/>
    </row>
    <row r="63" spans="1:16" x14ac:dyDescent="0.15">
      <c r="A63" s="135" t="s">
        <v>28</v>
      </c>
      <c r="B63" s="135">
        <f>'将来負担比率（分子）の構造'!I$44</f>
        <v>328</v>
      </c>
      <c r="C63" s="135"/>
      <c r="D63" s="135"/>
      <c r="E63" s="135">
        <f>'将来負担比率（分子）の構造'!J$44</f>
        <v>345</v>
      </c>
      <c r="F63" s="135"/>
      <c r="G63" s="135"/>
      <c r="H63" s="135">
        <f>'将来負担比率（分子）の構造'!K$44</f>
        <v>343</v>
      </c>
      <c r="I63" s="135"/>
      <c r="J63" s="135"/>
      <c r="K63" s="135">
        <f>'将来負担比率（分子）の構造'!L$44</f>
        <v>362</v>
      </c>
      <c r="L63" s="135"/>
      <c r="M63" s="135"/>
      <c r="N63" s="135">
        <f>'将来負担比率（分子）の構造'!M$44</f>
        <v>325</v>
      </c>
      <c r="O63" s="135"/>
      <c r="P63" s="135"/>
    </row>
    <row r="64" spans="1:16" x14ac:dyDescent="0.15">
      <c r="A64" s="135" t="s">
        <v>27</v>
      </c>
      <c r="B64" s="135">
        <f>'将来負担比率（分子）の構造'!I$43</f>
        <v>3296</v>
      </c>
      <c r="C64" s="135"/>
      <c r="D64" s="135"/>
      <c r="E64" s="135">
        <f>'将来負担比率（分子）の構造'!J$43</f>
        <v>3177</v>
      </c>
      <c r="F64" s="135"/>
      <c r="G64" s="135"/>
      <c r="H64" s="135">
        <f>'将来負担比率（分子）の構造'!K$43</f>
        <v>3174</v>
      </c>
      <c r="I64" s="135"/>
      <c r="J64" s="135"/>
      <c r="K64" s="135">
        <f>'将来負担比率（分子）の構造'!L$43</f>
        <v>2933</v>
      </c>
      <c r="L64" s="135"/>
      <c r="M64" s="135"/>
      <c r="N64" s="135">
        <f>'将来負担比率（分子）の構造'!M$43</f>
        <v>2831</v>
      </c>
      <c r="O64" s="135"/>
      <c r="P64" s="135"/>
    </row>
    <row r="65" spans="1:16" x14ac:dyDescent="0.15">
      <c r="A65" s="135" t="s">
        <v>26</v>
      </c>
      <c r="B65" s="135">
        <f>'将来負担比率（分子）の構造'!I$42</f>
        <v>419</v>
      </c>
      <c r="C65" s="135"/>
      <c r="D65" s="135"/>
      <c r="E65" s="135">
        <f>'将来負担比率（分子）の構造'!J$42</f>
        <v>332</v>
      </c>
      <c r="F65" s="135"/>
      <c r="G65" s="135"/>
      <c r="H65" s="135">
        <f>'将来負担比率（分子）の構造'!K$42</f>
        <v>288</v>
      </c>
      <c r="I65" s="135"/>
      <c r="J65" s="135"/>
      <c r="K65" s="135">
        <f>'将来負担比率（分子）の構造'!L$42</f>
        <v>243</v>
      </c>
      <c r="L65" s="135"/>
      <c r="M65" s="135"/>
      <c r="N65" s="135">
        <f>'将来負担比率（分子）の構造'!M$42</f>
        <v>197</v>
      </c>
      <c r="O65" s="135"/>
      <c r="P65" s="135"/>
    </row>
    <row r="66" spans="1:16" x14ac:dyDescent="0.15">
      <c r="A66" s="135" t="s">
        <v>25</v>
      </c>
      <c r="B66" s="135">
        <f>'将来負担比率（分子）の構造'!I$41</f>
        <v>10465</v>
      </c>
      <c r="C66" s="135"/>
      <c r="D66" s="135"/>
      <c r="E66" s="135">
        <f>'将来負担比率（分子）の構造'!J$41</f>
        <v>10318</v>
      </c>
      <c r="F66" s="135"/>
      <c r="G66" s="135"/>
      <c r="H66" s="135">
        <f>'将来負担比率（分子）の構造'!K$41</f>
        <v>10604</v>
      </c>
      <c r="I66" s="135"/>
      <c r="J66" s="135"/>
      <c r="K66" s="135">
        <f>'将来負担比率（分子）の構造'!L$41</f>
        <v>10611</v>
      </c>
      <c r="L66" s="135"/>
      <c r="M66" s="135"/>
      <c r="N66" s="135">
        <f>'将来負担比率（分子）の構造'!M$41</f>
        <v>10487</v>
      </c>
      <c r="O66" s="135"/>
      <c r="P66" s="135"/>
    </row>
    <row r="67" spans="1:16" x14ac:dyDescent="0.15">
      <c r="A67" s="135" t="s">
        <v>62</v>
      </c>
      <c r="B67" s="135" t="e">
        <f>NA()</f>
        <v>#N/A</v>
      </c>
      <c r="C67" s="135">
        <f>IF(ISNUMBER('将来負担比率（分子）の構造'!I$52), IF('将来負担比率（分子）の構造'!I$52 &lt; 0, 0, '将来負担比率（分子）の構造'!I$52), NA())</f>
        <v>5761</v>
      </c>
      <c r="D67" s="135" t="e">
        <f>NA()</f>
        <v>#N/A</v>
      </c>
      <c r="E67" s="135" t="e">
        <f>NA()</f>
        <v>#N/A</v>
      </c>
      <c r="F67" s="135">
        <f>IF(ISNUMBER('将来負担比率（分子）の構造'!J$52), IF('将来負担比率（分子）の構造'!J$52 &lt; 0, 0, '将来負担比率（分子）の構造'!J$52), NA())</f>
        <v>4906</v>
      </c>
      <c r="G67" s="135" t="e">
        <f>NA()</f>
        <v>#N/A</v>
      </c>
      <c r="H67" s="135" t="e">
        <f>NA()</f>
        <v>#N/A</v>
      </c>
      <c r="I67" s="135">
        <f>IF(ISNUMBER('将来負担比率（分子）の構造'!K$52), IF('将来負担比率（分子）の構造'!K$52 &lt; 0, 0, '将来負担比率（分子）の構造'!K$52), NA())</f>
        <v>4483</v>
      </c>
      <c r="J67" s="135" t="e">
        <f>NA()</f>
        <v>#N/A</v>
      </c>
      <c r="K67" s="135" t="e">
        <f>NA()</f>
        <v>#N/A</v>
      </c>
      <c r="L67" s="135">
        <f>IF(ISNUMBER('将来負担比率（分子）の構造'!L$52), IF('将来負担比率（分子）の構造'!L$52 &lt; 0, 0, '将来負担比率（分子）の構造'!L$52), NA())</f>
        <v>3953</v>
      </c>
      <c r="M67" s="135" t="e">
        <f>NA()</f>
        <v>#N/A</v>
      </c>
      <c r="N67" s="135" t="e">
        <f>NA()</f>
        <v>#N/A</v>
      </c>
      <c r="O67" s="135">
        <f>IF(ISNUMBER('将来負担比率（分子）の構造'!M$52), IF('将来負担比率（分子）の構造'!M$52 &lt; 0, 0, '将来負担比率（分子）の構造'!M$52), NA())</f>
        <v>3161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1960883</v>
      </c>
      <c r="S5" s="613"/>
      <c r="T5" s="613"/>
      <c r="U5" s="613"/>
      <c r="V5" s="613"/>
      <c r="W5" s="613"/>
      <c r="X5" s="613"/>
      <c r="Y5" s="614"/>
      <c r="Z5" s="615">
        <v>21.1</v>
      </c>
      <c r="AA5" s="615"/>
      <c r="AB5" s="615"/>
      <c r="AC5" s="615"/>
      <c r="AD5" s="616">
        <v>1960883</v>
      </c>
      <c r="AE5" s="616"/>
      <c r="AF5" s="616"/>
      <c r="AG5" s="616"/>
      <c r="AH5" s="616"/>
      <c r="AI5" s="616"/>
      <c r="AJ5" s="616"/>
      <c r="AK5" s="616"/>
      <c r="AL5" s="617">
        <v>36</v>
      </c>
      <c r="AM5" s="618"/>
      <c r="AN5" s="618"/>
      <c r="AO5" s="619"/>
      <c r="AP5" s="609" t="s">
        <v>204</v>
      </c>
      <c r="AQ5" s="610"/>
      <c r="AR5" s="610"/>
      <c r="AS5" s="610"/>
      <c r="AT5" s="610"/>
      <c r="AU5" s="610"/>
      <c r="AV5" s="610"/>
      <c r="AW5" s="610"/>
      <c r="AX5" s="610"/>
      <c r="AY5" s="610"/>
      <c r="AZ5" s="610"/>
      <c r="BA5" s="610"/>
      <c r="BB5" s="610"/>
      <c r="BC5" s="610"/>
      <c r="BD5" s="610"/>
      <c r="BE5" s="610"/>
      <c r="BF5" s="611"/>
      <c r="BG5" s="623">
        <v>1955283</v>
      </c>
      <c r="BH5" s="624"/>
      <c r="BI5" s="624"/>
      <c r="BJ5" s="624"/>
      <c r="BK5" s="624"/>
      <c r="BL5" s="624"/>
      <c r="BM5" s="624"/>
      <c r="BN5" s="625"/>
      <c r="BO5" s="626">
        <v>99.7</v>
      </c>
      <c r="BP5" s="626"/>
      <c r="BQ5" s="626"/>
      <c r="BR5" s="626"/>
      <c r="BS5" s="627">
        <v>30037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120260</v>
      </c>
      <c r="S6" s="624"/>
      <c r="T6" s="624"/>
      <c r="U6" s="624"/>
      <c r="V6" s="624"/>
      <c r="W6" s="624"/>
      <c r="X6" s="624"/>
      <c r="Y6" s="625"/>
      <c r="Z6" s="626">
        <v>1.3</v>
      </c>
      <c r="AA6" s="626"/>
      <c r="AB6" s="626"/>
      <c r="AC6" s="626"/>
      <c r="AD6" s="627">
        <v>120260</v>
      </c>
      <c r="AE6" s="627"/>
      <c r="AF6" s="627"/>
      <c r="AG6" s="627"/>
      <c r="AH6" s="627"/>
      <c r="AI6" s="627"/>
      <c r="AJ6" s="627"/>
      <c r="AK6" s="627"/>
      <c r="AL6" s="628">
        <v>2.2000000000000002</v>
      </c>
      <c r="AM6" s="629"/>
      <c r="AN6" s="629"/>
      <c r="AO6" s="630"/>
      <c r="AP6" s="620" t="s">
        <v>209</v>
      </c>
      <c r="AQ6" s="621"/>
      <c r="AR6" s="621"/>
      <c r="AS6" s="621"/>
      <c r="AT6" s="621"/>
      <c r="AU6" s="621"/>
      <c r="AV6" s="621"/>
      <c r="AW6" s="621"/>
      <c r="AX6" s="621"/>
      <c r="AY6" s="621"/>
      <c r="AZ6" s="621"/>
      <c r="BA6" s="621"/>
      <c r="BB6" s="621"/>
      <c r="BC6" s="621"/>
      <c r="BD6" s="621"/>
      <c r="BE6" s="621"/>
      <c r="BF6" s="622"/>
      <c r="BG6" s="623">
        <v>1955283</v>
      </c>
      <c r="BH6" s="624"/>
      <c r="BI6" s="624"/>
      <c r="BJ6" s="624"/>
      <c r="BK6" s="624"/>
      <c r="BL6" s="624"/>
      <c r="BM6" s="624"/>
      <c r="BN6" s="625"/>
      <c r="BO6" s="626">
        <v>99.7</v>
      </c>
      <c r="BP6" s="626"/>
      <c r="BQ6" s="626"/>
      <c r="BR6" s="626"/>
      <c r="BS6" s="627">
        <v>30037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96943</v>
      </c>
      <c r="CS6" s="624"/>
      <c r="CT6" s="624"/>
      <c r="CU6" s="624"/>
      <c r="CV6" s="624"/>
      <c r="CW6" s="624"/>
      <c r="CX6" s="624"/>
      <c r="CY6" s="625"/>
      <c r="CZ6" s="626">
        <v>1.1000000000000001</v>
      </c>
      <c r="DA6" s="626"/>
      <c r="DB6" s="626"/>
      <c r="DC6" s="626"/>
      <c r="DD6" s="632" t="s">
        <v>211</v>
      </c>
      <c r="DE6" s="624"/>
      <c r="DF6" s="624"/>
      <c r="DG6" s="624"/>
      <c r="DH6" s="624"/>
      <c r="DI6" s="624"/>
      <c r="DJ6" s="624"/>
      <c r="DK6" s="624"/>
      <c r="DL6" s="624"/>
      <c r="DM6" s="624"/>
      <c r="DN6" s="624"/>
      <c r="DO6" s="624"/>
      <c r="DP6" s="625"/>
      <c r="DQ6" s="632">
        <v>96943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2523</v>
      </c>
      <c r="S7" s="624"/>
      <c r="T7" s="624"/>
      <c r="U7" s="624"/>
      <c r="V7" s="624"/>
      <c r="W7" s="624"/>
      <c r="X7" s="624"/>
      <c r="Y7" s="625"/>
      <c r="Z7" s="626">
        <v>0</v>
      </c>
      <c r="AA7" s="626"/>
      <c r="AB7" s="626"/>
      <c r="AC7" s="626"/>
      <c r="AD7" s="627">
        <v>2523</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754005</v>
      </c>
      <c r="BH7" s="624"/>
      <c r="BI7" s="624"/>
      <c r="BJ7" s="624"/>
      <c r="BK7" s="624"/>
      <c r="BL7" s="624"/>
      <c r="BM7" s="624"/>
      <c r="BN7" s="625"/>
      <c r="BO7" s="626">
        <v>38.5</v>
      </c>
      <c r="BP7" s="626"/>
      <c r="BQ7" s="626"/>
      <c r="BR7" s="626"/>
      <c r="BS7" s="627">
        <v>30037</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1962344</v>
      </c>
      <c r="CS7" s="624"/>
      <c r="CT7" s="624"/>
      <c r="CU7" s="624"/>
      <c r="CV7" s="624"/>
      <c r="CW7" s="624"/>
      <c r="CX7" s="624"/>
      <c r="CY7" s="625"/>
      <c r="CZ7" s="626">
        <v>22.4</v>
      </c>
      <c r="DA7" s="626"/>
      <c r="DB7" s="626"/>
      <c r="DC7" s="626"/>
      <c r="DD7" s="632">
        <v>69931</v>
      </c>
      <c r="DE7" s="624"/>
      <c r="DF7" s="624"/>
      <c r="DG7" s="624"/>
      <c r="DH7" s="624"/>
      <c r="DI7" s="624"/>
      <c r="DJ7" s="624"/>
      <c r="DK7" s="624"/>
      <c r="DL7" s="624"/>
      <c r="DM7" s="624"/>
      <c r="DN7" s="624"/>
      <c r="DO7" s="624"/>
      <c r="DP7" s="625"/>
      <c r="DQ7" s="632">
        <v>1433554</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7843</v>
      </c>
      <c r="S8" s="624"/>
      <c r="T8" s="624"/>
      <c r="U8" s="624"/>
      <c r="V8" s="624"/>
      <c r="W8" s="624"/>
      <c r="X8" s="624"/>
      <c r="Y8" s="625"/>
      <c r="Z8" s="626">
        <v>0.1</v>
      </c>
      <c r="AA8" s="626"/>
      <c r="AB8" s="626"/>
      <c r="AC8" s="626"/>
      <c r="AD8" s="627">
        <v>7843</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25460</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1682512</v>
      </c>
      <c r="CS8" s="624"/>
      <c r="CT8" s="624"/>
      <c r="CU8" s="624"/>
      <c r="CV8" s="624"/>
      <c r="CW8" s="624"/>
      <c r="CX8" s="624"/>
      <c r="CY8" s="625"/>
      <c r="CZ8" s="626">
        <v>19.2</v>
      </c>
      <c r="DA8" s="626"/>
      <c r="DB8" s="626"/>
      <c r="DC8" s="626"/>
      <c r="DD8" s="632">
        <v>14565</v>
      </c>
      <c r="DE8" s="624"/>
      <c r="DF8" s="624"/>
      <c r="DG8" s="624"/>
      <c r="DH8" s="624"/>
      <c r="DI8" s="624"/>
      <c r="DJ8" s="624"/>
      <c r="DK8" s="624"/>
      <c r="DL8" s="624"/>
      <c r="DM8" s="624"/>
      <c r="DN8" s="624"/>
      <c r="DO8" s="624"/>
      <c r="DP8" s="625"/>
      <c r="DQ8" s="632">
        <v>1008572</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7867</v>
      </c>
      <c r="S9" s="624"/>
      <c r="T9" s="624"/>
      <c r="U9" s="624"/>
      <c r="V9" s="624"/>
      <c r="W9" s="624"/>
      <c r="X9" s="624"/>
      <c r="Y9" s="625"/>
      <c r="Z9" s="626">
        <v>0.1</v>
      </c>
      <c r="AA9" s="626"/>
      <c r="AB9" s="626"/>
      <c r="AC9" s="626"/>
      <c r="AD9" s="627">
        <v>7867</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537819</v>
      </c>
      <c r="BH9" s="624"/>
      <c r="BI9" s="624"/>
      <c r="BJ9" s="624"/>
      <c r="BK9" s="624"/>
      <c r="BL9" s="624"/>
      <c r="BM9" s="624"/>
      <c r="BN9" s="625"/>
      <c r="BO9" s="626">
        <v>27.4</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530790</v>
      </c>
      <c r="CS9" s="624"/>
      <c r="CT9" s="624"/>
      <c r="CU9" s="624"/>
      <c r="CV9" s="624"/>
      <c r="CW9" s="624"/>
      <c r="CX9" s="624"/>
      <c r="CY9" s="625"/>
      <c r="CZ9" s="626">
        <v>6</v>
      </c>
      <c r="DA9" s="626"/>
      <c r="DB9" s="626"/>
      <c r="DC9" s="626"/>
      <c r="DD9" s="632">
        <v>2565</v>
      </c>
      <c r="DE9" s="624"/>
      <c r="DF9" s="624"/>
      <c r="DG9" s="624"/>
      <c r="DH9" s="624"/>
      <c r="DI9" s="624"/>
      <c r="DJ9" s="624"/>
      <c r="DK9" s="624"/>
      <c r="DL9" s="624"/>
      <c r="DM9" s="624"/>
      <c r="DN9" s="624"/>
      <c r="DO9" s="624"/>
      <c r="DP9" s="625"/>
      <c r="DQ9" s="632">
        <v>523121</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289744</v>
      </c>
      <c r="S10" s="624"/>
      <c r="T10" s="624"/>
      <c r="U10" s="624"/>
      <c r="V10" s="624"/>
      <c r="W10" s="624"/>
      <c r="X10" s="624"/>
      <c r="Y10" s="625"/>
      <c r="Z10" s="626">
        <v>3.1</v>
      </c>
      <c r="AA10" s="626"/>
      <c r="AB10" s="626"/>
      <c r="AC10" s="626"/>
      <c r="AD10" s="627">
        <v>289744</v>
      </c>
      <c r="AE10" s="627"/>
      <c r="AF10" s="627"/>
      <c r="AG10" s="627"/>
      <c r="AH10" s="627"/>
      <c r="AI10" s="627"/>
      <c r="AJ10" s="627"/>
      <c r="AK10" s="627"/>
      <c r="AL10" s="628">
        <v>5.3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38993</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900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900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12319</v>
      </c>
      <c r="S11" s="624"/>
      <c r="T11" s="624"/>
      <c r="U11" s="624"/>
      <c r="V11" s="624"/>
      <c r="W11" s="624"/>
      <c r="X11" s="624"/>
      <c r="Y11" s="625"/>
      <c r="Z11" s="626">
        <v>0.1</v>
      </c>
      <c r="AA11" s="626"/>
      <c r="AB11" s="626"/>
      <c r="AC11" s="626"/>
      <c r="AD11" s="627">
        <v>12319</v>
      </c>
      <c r="AE11" s="627"/>
      <c r="AF11" s="627"/>
      <c r="AG11" s="627"/>
      <c r="AH11" s="627"/>
      <c r="AI11" s="627"/>
      <c r="AJ11" s="627"/>
      <c r="AK11" s="627"/>
      <c r="AL11" s="628">
        <v>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151733</v>
      </c>
      <c r="BH11" s="624"/>
      <c r="BI11" s="624"/>
      <c r="BJ11" s="624"/>
      <c r="BK11" s="624"/>
      <c r="BL11" s="624"/>
      <c r="BM11" s="624"/>
      <c r="BN11" s="625"/>
      <c r="BO11" s="626">
        <v>7.7</v>
      </c>
      <c r="BP11" s="626"/>
      <c r="BQ11" s="626"/>
      <c r="BR11" s="626"/>
      <c r="BS11" s="632">
        <v>30037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960105</v>
      </c>
      <c r="CS11" s="624"/>
      <c r="CT11" s="624"/>
      <c r="CU11" s="624"/>
      <c r="CV11" s="624"/>
      <c r="CW11" s="624"/>
      <c r="CX11" s="624"/>
      <c r="CY11" s="625"/>
      <c r="CZ11" s="626">
        <v>10.9</v>
      </c>
      <c r="DA11" s="626"/>
      <c r="DB11" s="626"/>
      <c r="DC11" s="626"/>
      <c r="DD11" s="632">
        <v>441011</v>
      </c>
      <c r="DE11" s="624"/>
      <c r="DF11" s="624"/>
      <c r="DG11" s="624"/>
      <c r="DH11" s="624"/>
      <c r="DI11" s="624"/>
      <c r="DJ11" s="624"/>
      <c r="DK11" s="624"/>
      <c r="DL11" s="624"/>
      <c r="DM11" s="624"/>
      <c r="DN11" s="624"/>
      <c r="DO11" s="624"/>
      <c r="DP11" s="625"/>
      <c r="DQ11" s="632">
        <v>412985</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1057164</v>
      </c>
      <c r="BH12" s="624"/>
      <c r="BI12" s="624"/>
      <c r="BJ12" s="624"/>
      <c r="BK12" s="624"/>
      <c r="BL12" s="624"/>
      <c r="BM12" s="624"/>
      <c r="BN12" s="625"/>
      <c r="BO12" s="626">
        <v>53.9</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287330</v>
      </c>
      <c r="CS12" s="624"/>
      <c r="CT12" s="624"/>
      <c r="CU12" s="624"/>
      <c r="CV12" s="624"/>
      <c r="CW12" s="624"/>
      <c r="CX12" s="624"/>
      <c r="CY12" s="625"/>
      <c r="CZ12" s="626">
        <v>3.3</v>
      </c>
      <c r="DA12" s="626"/>
      <c r="DB12" s="626"/>
      <c r="DC12" s="626"/>
      <c r="DD12" s="632">
        <v>31465</v>
      </c>
      <c r="DE12" s="624"/>
      <c r="DF12" s="624"/>
      <c r="DG12" s="624"/>
      <c r="DH12" s="624"/>
      <c r="DI12" s="624"/>
      <c r="DJ12" s="624"/>
      <c r="DK12" s="624"/>
      <c r="DL12" s="624"/>
      <c r="DM12" s="624"/>
      <c r="DN12" s="624"/>
      <c r="DO12" s="624"/>
      <c r="DP12" s="625"/>
      <c r="DQ12" s="632">
        <v>189903</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25677</v>
      </c>
      <c r="S13" s="624"/>
      <c r="T13" s="624"/>
      <c r="U13" s="624"/>
      <c r="V13" s="624"/>
      <c r="W13" s="624"/>
      <c r="X13" s="624"/>
      <c r="Y13" s="625"/>
      <c r="Z13" s="626">
        <v>0.3</v>
      </c>
      <c r="AA13" s="626"/>
      <c r="AB13" s="626"/>
      <c r="AC13" s="626"/>
      <c r="AD13" s="627">
        <v>25677</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1032236</v>
      </c>
      <c r="BH13" s="624"/>
      <c r="BI13" s="624"/>
      <c r="BJ13" s="624"/>
      <c r="BK13" s="624"/>
      <c r="BL13" s="624"/>
      <c r="BM13" s="624"/>
      <c r="BN13" s="625"/>
      <c r="BO13" s="626">
        <v>52.6</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706988</v>
      </c>
      <c r="CS13" s="624"/>
      <c r="CT13" s="624"/>
      <c r="CU13" s="624"/>
      <c r="CV13" s="624"/>
      <c r="CW13" s="624"/>
      <c r="CX13" s="624"/>
      <c r="CY13" s="625"/>
      <c r="CZ13" s="626">
        <v>8.1</v>
      </c>
      <c r="DA13" s="626"/>
      <c r="DB13" s="626"/>
      <c r="DC13" s="626"/>
      <c r="DD13" s="632">
        <v>484816</v>
      </c>
      <c r="DE13" s="624"/>
      <c r="DF13" s="624"/>
      <c r="DG13" s="624"/>
      <c r="DH13" s="624"/>
      <c r="DI13" s="624"/>
      <c r="DJ13" s="624"/>
      <c r="DK13" s="624"/>
      <c r="DL13" s="624"/>
      <c r="DM13" s="624"/>
      <c r="DN13" s="624"/>
      <c r="DO13" s="624"/>
      <c r="DP13" s="625"/>
      <c r="DQ13" s="632">
        <v>388757</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46274</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347705</v>
      </c>
      <c r="CS14" s="624"/>
      <c r="CT14" s="624"/>
      <c r="CU14" s="624"/>
      <c r="CV14" s="624"/>
      <c r="CW14" s="624"/>
      <c r="CX14" s="624"/>
      <c r="CY14" s="625"/>
      <c r="CZ14" s="626">
        <v>4</v>
      </c>
      <c r="DA14" s="626"/>
      <c r="DB14" s="626"/>
      <c r="DC14" s="626"/>
      <c r="DD14" s="632">
        <v>36471</v>
      </c>
      <c r="DE14" s="624"/>
      <c r="DF14" s="624"/>
      <c r="DG14" s="624"/>
      <c r="DH14" s="624"/>
      <c r="DI14" s="624"/>
      <c r="DJ14" s="624"/>
      <c r="DK14" s="624"/>
      <c r="DL14" s="624"/>
      <c r="DM14" s="624"/>
      <c r="DN14" s="624"/>
      <c r="DO14" s="624"/>
      <c r="DP14" s="625"/>
      <c r="DQ14" s="632">
        <v>322105</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3732</v>
      </c>
      <c r="S15" s="624"/>
      <c r="T15" s="624"/>
      <c r="U15" s="624"/>
      <c r="V15" s="624"/>
      <c r="W15" s="624"/>
      <c r="X15" s="624"/>
      <c r="Y15" s="625"/>
      <c r="Z15" s="626">
        <v>0</v>
      </c>
      <c r="AA15" s="626"/>
      <c r="AB15" s="626"/>
      <c r="AC15" s="626"/>
      <c r="AD15" s="627">
        <v>3732</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97840</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1115080</v>
      </c>
      <c r="CS15" s="624"/>
      <c r="CT15" s="624"/>
      <c r="CU15" s="624"/>
      <c r="CV15" s="624"/>
      <c r="CW15" s="624"/>
      <c r="CX15" s="624"/>
      <c r="CY15" s="625"/>
      <c r="CZ15" s="626">
        <v>12.7</v>
      </c>
      <c r="DA15" s="626"/>
      <c r="DB15" s="626"/>
      <c r="DC15" s="626"/>
      <c r="DD15" s="632">
        <v>165989</v>
      </c>
      <c r="DE15" s="624"/>
      <c r="DF15" s="624"/>
      <c r="DG15" s="624"/>
      <c r="DH15" s="624"/>
      <c r="DI15" s="624"/>
      <c r="DJ15" s="624"/>
      <c r="DK15" s="624"/>
      <c r="DL15" s="624"/>
      <c r="DM15" s="624"/>
      <c r="DN15" s="624"/>
      <c r="DO15" s="624"/>
      <c r="DP15" s="625"/>
      <c r="DQ15" s="632">
        <v>900343</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3257282</v>
      </c>
      <c r="S16" s="624"/>
      <c r="T16" s="624"/>
      <c r="U16" s="624"/>
      <c r="V16" s="624"/>
      <c r="W16" s="624"/>
      <c r="X16" s="624"/>
      <c r="Y16" s="625"/>
      <c r="Z16" s="626">
        <v>35.1</v>
      </c>
      <c r="AA16" s="626"/>
      <c r="AB16" s="626"/>
      <c r="AC16" s="626"/>
      <c r="AD16" s="627">
        <v>2982306</v>
      </c>
      <c r="AE16" s="627"/>
      <c r="AF16" s="627"/>
      <c r="AG16" s="627"/>
      <c r="AH16" s="627"/>
      <c r="AI16" s="627"/>
      <c r="AJ16" s="627"/>
      <c r="AK16" s="627"/>
      <c r="AL16" s="628">
        <v>54.8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2982306</v>
      </c>
      <c r="S17" s="624"/>
      <c r="T17" s="624"/>
      <c r="U17" s="624"/>
      <c r="V17" s="624"/>
      <c r="W17" s="624"/>
      <c r="X17" s="624"/>
      <c r="Y17" s="625"/>
      <c r="Z17" s="626">
        <v>32.200000000000003</v>
      </c>
      <c r="AA17" s="626"/>
      <c r="AB17" s="626"/>
      <c r="AC17" s="626"/>
      <c r="AD17" s="627">
        <v>2982306</v>
      </c>
      <c r="AE17" s="627"/>
      <c r="AF17" s="627"/>
      <c r="AG17" s="627"/>
      <c r="AH17" s="627"/>
      <c r="AI17" s="627"/>
      <c r="AJ17" s="627"/>
      <c r="AK17" s="627"/>
      <c r="AL17" s="628">
        <v>54.8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1089145</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1086385</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274932</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44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5600</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5688130</v>
      </c>
      <c r="S20" s="624"/>
      <c r="T20" s="624"/>
      <c r="U20" s="624"/>
      <c r="V20" s="624"/>
      <c r="W20" s="624"/>
      <c r="X20" s="624"/>
      <c r="Y20" s="625"/>
      <c r="Z20" s="626">
        <v>61.3</v>
      </c>
      <c r="AA20" s="626"/>
      <c r="AB20" s="626"/>
      <c r="AC20" s="626"/>
      <c r="AD20" s="627">
        <v>5413154</v>
      </c>
      <c r="AE20" s="627"/>
      <c r="AF20" s="627"/>
      <c r="AG20" s="627"/>
      <c r="AH20" s="627"/>
      <c r="AI20" s="627"/>
      <c r="AJ20" s="627"/>
      <c r="AK20" s="627"/>
      <c r="AL20" s="628">
        <v>99.5</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5600</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8779842</v>
      </c>
      <c r="CS20" s="624"/>
      <c r="CT20" s="624"/>
      <c r="CU20" s="624"/>
      <c r="CV20" s="624"/>
      <c r="CW20" s="624"/>
      <c r="CX20" s="624"/>
      <c r="CY20" s="625"/>
      <c r="CZ20" s="626">
        <v>100</v>
      </c>
      <c r="DA20" s="626"/>
      <c r="DB20" s="626"/>
      <c r="DC20" s="626"/>
      <c r="DD20" s="632">
        <v>1246813</v>
      </c>
      <c r="DE20" s="624"/>
      <c r="DF20" s="624"/>
      <c r="DG20" s="624"/>
      <c r="DH20" s="624"/>
      <c r="DI20" s="624"/>
      <c r="DJ20" s="624"/>
      <c r="DK20" s="624"/>
      <c r="DL20" s="624"/>
      <c r="DM20" s="624"/>
      <c r="DN20" s="624"/>
      <c r="DO20" s="624"/>
      <c r="DP20" s="625"/>
      <c r="DQ20" s="632">
        <v>6363568</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2654</v>
      </c>
      <c r="S21" s="624"/>
      <c r="T21" s="624"/>
      <c r="U21" s="624"/>
      <c r="V21" s="624"/>
      <c r="W21" s="624"/>
      <c r="X21" s="624"/>
      <c r="Y21" s="625"/>
      <c r="Z21" s="626">
        <v>0</v>
      </c>
      <c r="AA21" s="626"/>
      <c r="AB21" s="626"/>
      <c r="AC21" s="626"/>
      <c r="AD21" s="627">
        <v>2654</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5600</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189805</v>
      </c>
      <c r="S22" s="624"/>
      <c r="T22" s="624"/>
      <c r="U22" s="624"/>
      <c r="V22" s="624"/>
      <c r="W22" s="624"/>
      <c r="X22" s="624"/>
      <c r="Y22" s="625"/>
      <c r="Z22" s="626">
        <v>2</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127690</v>
      </c>
      <c r="S23" s="624"/>
      <c r="T23" s="624"/>
      <c r="U23" s="624"/>
      <c r="V23" s="624"/>
      <c r="W23" s="624"/>
      <c r="X23" s="624"/>
      <c r="Y23" s="625"/>
      <c r="Z23" s="626">
        <v>1.4</v>
      </c>
      <c r="AA23" s="626"/>
      <c r="AB23" s="626"/>
      <c r="AC23" s="626"/>
      <c r="AD23" s="627">
        <v>3254</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10793</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3479773</v>
      </c>
      <c r="CS24" s="613"/>
      <c r="CT24" s="613"/>
      <c r="CU24" s="613"/>
      <c r="CV24" s="613"/>
      <c r="CW24" s="613"/>
      <c r="CX24" s="613"/>
      <c r="CY24" s="614"/>
      <c r="CZ24" s="652">
        <v>39.6</v>
      </c>
      <c r="DA24" s="653"/>
      <c r="DB24" s="653"/>
      <c r="DC24" s="654"/>
      <c r="DD24" s="651">
        <v>2890421</v>
      </c>
      <c r="DE24" s="613"/>
      <c r="DF24" s="613"/>
      <c r="DG24" s="613"/>
      <c r="DH24" s="613"/>
      <c r="DI24" s="613"/>
      <c r="DJ24" s="613"/>
      <c r="DK24" s="614"/>
      <c r="DL24" s="651">
        <v>2873936</v>
      </c>
      <c r="DM24" s="613"/>
      <c r="DN24" s="613"/>
      <c r="DO24" s="613"/>
      <c r="DP24" s="613"/>
      <c r="DQ24" s="613"/>
      <c r="DR24" s="613"/>
      <c r="DS24" s="613"/>
      <c r="DT24" s="613"/>
      <c r="DU24" s="613"/>
      <c r="DV24" s="614"/>
      <c r="DW24" s="617">
        <v>49.7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432355</v>
      </c>
      <c r="S25" s="624"/>
      <c r="T25" s="624"/>
      <c r="U25" s="624"/>
      <c r="V25" s="624"/>
      <c r="W25" s="624"/>
      <c r="X25" s="624"/>
      <c r="Y25" s="625"/>
      <c r="Z25" s="626">
        <v>4.7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1607224</v>
      </c>
      <c r="CS25" s="655"/>
      <c r="CT25" s="655"/>
      <c r="CU25" s="655"/>
      <c r="CV25" s="655"/>
      <c r="CW25" s="655"/>
      <c r="CX25" s="655"/>
      <c r="CY25" s="656"/>
      <c r="CZ25" s="657">
        <v>18.3</v>
      </c>
      <c r="DA25" s="658"/>
      <c r="DB25" s="658"/>
      <c r="DC25" s="659"/>
      <c r="DD25" s="632">
        <v>1555119</v>
      </c>
      <c r="DE25" s="655"/>
      <c r="DF25" s="655"/>
      <c r="DG25" s="655"/>
      <c r="DH25" s="655"/>
      <c r="DI25" s="655"/>
      <c r="DJ25" s="655"/>
      <c r="DK25" s="656"/>
      <c r="DL25" s="632">
        <v>1544886</v>
      </c>
      <c r="DM25" s="655"/>
      <c r="DN25" s="655"/>
      <c r="DO25" s="655"/>
      <c r="DP25" s="655"/>
      <c r="DQ25" s="655"/>
      <c r="DR25" s="655"/>
      <c r="DS25" s="655"/>
      <c r="DT25" s="655"/>
      <c r="DU25" s="655"/>
      <c r="DV25" s="656"/>
      <c r="DW25" s="628">
        <v>26.7</v>
      </c>
      <c r="DX25" s="649"/>
      <c r="DY25" s="649"/>
      <c r="DZ25" s="649"/>
      <c r="EA25" s="649"/>
      <c r="EB25" s="649"/>
      <c r="EC25" s="650"/>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1031796</v>
      </c>
      <c r="CS26" s="624"/>
      <c r="CT26" s="624"/>
      <c r="CU26" s="624"/>
      <c r="CV26" s="624"/>
      <c r="CW26" s="624"/>
      <c r="CX26" s="624"/>
      <c r="CY26" s="625"/>
      <c r="CZ26" s="657">
        <v>11.8</v>
      </c>
      <c r="DA26" s="658"/>
      <c r="DB26" s="658"/>
      <c r="DC26" s="659"/>
      <c r="DD26" s="632">
        <v>991859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49"/>
      <c r="DY26" s="649"/>
      <c r="DZ26" s="649"/>
      <c r="EA26" s="649"/>
      <c r="EB26" s="649"/>
      <c r="EC26" s="650"/>
    </row>
    <row r="27" spans="2:133" ht="11.25" customHeight="1" x14ac:dyDescent="0.15">
      <c r="B27" s="620" t="s">
        <v>275</v>
      </c>
      <c r="C27" s="621"/>
      <c r="D27" s="621"/>
      <c r="E27" s="621"/>
      <c r="F27" s="621"/>
      <c r="G27" s="621"/>
      <c r="H27" s="621"/>
      <c r="I27" s="621"/>
      <c r="J27" s="621"/>
      <c r="K27" s="621"/>
      <c r="L27" s="621"/>
      <c r="M27" s="621"/>
      <c r="N27" s="621"/>
      <c r="O27" s="621"/>
      <c r="P27" s="621"/>
      <c r="Q27" s="622"/>
      <c r="R27" s="623">
        <v>716030</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1960883</v>
      </c>
      <c r="BH27" s="624"/>
      <c r="BI27" s="624"/>
      <c r="BJ27" s="624"/>
      <c r="BK27" s="624"/>
      <c r="BL27" s="624"/>
      <c r="BM27" s="624"/>
      <c r="BN27" s="625"/>
      <c r="BO27" s="626">
        <v>100</v>
      </c>
      <c r="BP27" s="626"/>
      <c r="BQ27" s="626"/>
      <c r="BR27" s="626"/>
      <c r="BS27" s="632">
        <v>30037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783404</v>
      </c>
      <c r="CS27" s="655"/>
      <c r="CT27" s="655"/>
      <c r="CU27" s="655"/>
      <c r="CV27" s="655"/>
      <c r="CW27" s="655"/>
      <c r="CX27" s="655"/>
      <c r="CY27" s="656"/>
      <c r="CZ27" s="657">
        <v>8.9</v>
      </c>
      <c r="DA27" s="658"/>
      <c r="DB27" s="658"/>
      <c r="DC27" s="659"/>
      <c r="DD27" s="632">
        <v>248917</v>
      </c>
      <c r="DE27" s="655"/>
      <c r="DF27" s="655"/>
      <c r="DG27" s="655"/>
      <c r="DH27" s="655"/>
      <c r="DI27" s="655"/>
      <c r="DJ27" s="655"/>
      <c r="DK27" s="656"/>
      <c r="DL27" s="632">
        <v>242665</v>
      </c>
      <c r="DM27" s="655"/>
      <c r="DN27" s="655"/>
      <c r="DO27" s="655"/>
      <c r="DP27" s="655"/>
      <c r="DQ27" s="655"/>
      <c r="DR27" s="655"/>
      <c r="DS27" s="655"/>
      <c r="DT27" s="655"/>
      <c r="DU27" s="655"/>
      <c r="DV27" s="656"/>
      <c r="DW27" s="628">
        <v>4.2</v>
      </c>
      <c r="DX27" s="649"/>
      <c r="DY27" s="649"/>
      <c r="DZ27" s="649"/>
      <c r="EA27" s="649"/>
      <c r="EB27" s="649"/>
      <c r="EC27" s="650"/>
    </row>
    <row r="28" spans="2:133" ht="11.25" customHeight="1" x14ac:dyDescent="0.15">
      <c r="B28" s="620" t="s">
        <v>278</v>
      </c>
      <c r="C28" s="621"/>
      <c r="D28" s="621"/>
      <c r="E28" s="621"/>
      <c r="F28" s="621"/>
      <c r="G28" s="621"/>
      <c r="H28" s="621"/>
      <c r="I28" s="621"/>
      <c r="J28" s="621"/>
      <c r="K28" s="621"/>
      <c r="L28" s="621"/>
      <c r="M28" s="621"/>
      <c r="N28" s="621"/>
      <c r="O28" s="621"/>
      <c r="P28" s="621"/>
      <c r="Q28" s="622"/>
      <c r="R28" s="623">
        <v>137849</v>
      </c>
      <c r="S28" s="624"/>
      <c r="T28" s="624"/>
      <c r="U28" s="624"/>
      <c r="V28" s="624"/>
      <c r="W28" s="624"/>
      <c r="X28" s="624"/>
      <c r="Y28" s="625"/>
      <c r="Z28" s="626">
        <v>1.5</v>
      </c>
      <c r="AA28" s="626"/>
      <c r="AB28" s="626"/>
      <c r="AC28" s="626"/>
      <c r="AD28" s="627">
        <v>20322</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1089145</v>
      </c>
      <c r="CS28" s="624"/>
      <c r="CT28" s="624"/>
      <c r="CU28" s="624"/>
      <c r="CV28" s="624"/>
      <c r="CW28" s="624"/>
      <c r="CX28" s="624"/>
      <c r="CY28" s="625"/>
      <c r="CZ28" s="657">
        <v>12.4</v>
      </c>
      <c r="DA28" s="658"/>
      <c r="DB28" s="658"/>
      <c r="DC28" s="659"/>
      <c r="DD28" s="632">
        <v>1086385</v>
      </c>
      <c r="DE28" s="624"/>
      <c r="DF28" s="624"/>
      <c r="DG28" s="624"/>
      <c r="DH28" s="624"/>
      <c r="DI28" s="624"/>
      <c r="DJ28" s="624"/>
      <c r="DK28" s="625"/>
      <c r="DL28" s="632">
        <v>1086385</v>
      </c>
      <c r="DM28" s="624"/>
      <c r="DN28" s="624"/>
      <c r="DO28" s="624"/>
      <c r="DP28" s="624"/>
      <c r="DQ28" s="624"/>
      <c r="DR28" s="624"/>
      <c r="DS28" s="624"/>
      <c r="DT28" s="624"/>
      <c r="DU28" s="624"/>
      <c r="DV28" s="625"/>
      <c r="DW28" s="628">
        <v>18.8</v>
      </c>
      <c r="DX28" s="649"/>
      <c r="DY28" s="649"/>
      <c r="DZ28" s="649"/>
      <c r="EA28" s="649"/>
      <c r="EB28" s="649"/>
      <c r="EC28" s="650"/>
    </row>
    <row r="29" spans="2:133" ht="11.25" customHeight="1" x14ac:dyDescent="0.15">
      <c r="B29" s="620" t="s">
        <v>280</v>
      </c>
      <c r="C29" s="621"/>
      <c r="D29" s="621"/>
      <c r="E29" s="621"/>
      <c r="F29" s="621"/>
      <c r="G29" s="621"/>
      <c r="H29" s="621"/>
      <c r="I29" s="621"/>
      <c r="J29" s="621"/>
      <c r="K29" s="621"/>
      <c r="L29" s="621"/>
      <c r="M29" s="621"/>
      <c r="N29" s="621"/>
      <c r="O29" s="621"/>
      <c r="P29" s="621"/>
      <c r="Q29" s="622"/>
      <c r="R29" s="623">
        <v>216</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1089145</v>
      </c>
      <c r="CS29" s="655"/>
      <c r="CT29" s="655"/>
      <c r="CU29" s="655"/>
      <c r="CV29" s="655"/>
      <c r="CW29" s="655"/>
      <c r="CX29" s="655"/>
      <c r="CY29" s="656"/>
      <c r="CZ29" s="657">
        <v>12.4</v>
      </c>
      <c r="DA29" s="658"/>
      <c r="DB29" s="658"/>
      <c r="DC29" s="659"/>
      <c r="DD29" s="632">
        <v>1086385</v>
      </c>
      <c r="DE29" s="655"/>
      <c r="DF29" s="655"/>
      <c r="DG29" s="655"/>
      <c r="DH29" s="655"/>
      <c r="DI29" s="655"/>
      <c r="DJ29" s="655"/>
      <c r="DK29" s="656"/>
      <c r="DL29" s="632">
        <v>1086385</v>
      </c>
      <c r="DM29" s="655"/>
      <c r="DN29" s="655"/>
      <c r="DO29" s="655"/>
      <c r="DP29" s="655"/>
      <c r="DQ29" s="655"/>
      <c r="DR29" s="655"/>
      <c r="DS29" s="655"/>
      <c r="DT29" s="655"/>
      <c r="DU29" s="655"/>
      <c r="DV29" s="656"/>
      <c r="DW29" s="628">
        <v>18.8</v>
      </c>
      <c r="DX29" s="649"/>
      <c r="DY29" s="649"/>
      <c r="DZ29" s="649"/>
      <c r="EA29" s="649"/>
      <c r="EB29" s="649"/>
      <c r="EC29" s="650"/>
    </row>
    <row r="30" spans="2:133" ht="11.25" customHeight="1" x14ac:dyDescent="0.15">
      <c r="B30" s="620" t="s">
        <v>285</v>
      </c>
      <c r="C30" s="621"/>
      <c r="D30" s="621"/>
      <c r="E30" s="621"/>
      <c r="F30" s="621"/>
      <c r="G30" s="621"/>
      <c r="H30" s="621"/>
      <c r="I30" s="621"/>
      <c r="J30" s="621"/>
      <c r="K30" s="621"/>
      <c r="L30" s="621"/>
      <c r="M30" s="621"/>
      <c r="N30" s="621"/>
      <c r="O30" s="621"/>
      <c r="P30" s="621"/>
      <c r="Q30" s="622"/>
      <c r="R30" s="623">
        <v>77090</v>
      </c>
      <c r="S30" s="624"/>
      <c r="T30" s="624"/>
      <c r="U30" s="624"/>
      <c r="V30" s="624"/>
      <c r="W30" s="624"/>
      <c r="X30" s="624"/>
      <c r="Y30" s="625"/>
      <c r="Z30" s="626">
        <v>0.8</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96.1</v>
      </c>
      <c r="BN30" s="682"/>
      <c r="BO30" s="682"/>
      <c r="BP30" s="682"/>
      <c r="BQ30" s="683"/>
      <c r="BR30" s="681">
        <v>99.1</v>
      </c>
      <c r="BS30" s="682"/>
      <c r="BT30" s="682"/>
      <c r="BU30" s="682"/>
      <c r="BV30" s="682"/>
      <c r="BW30" s="682"/>
      <c r="BX30" s="618">
        <v>96.1</v>
      </c>
      <c r="BY30" s="682"/>
      <c r="BZ30" s="682"/>
      <c r="CA30" s="682"/>
      <c r="CB30" s="683"/>
      <c r="CD30" s="686"/>
      <c r="CE30" s="687"/>
      <c r="CF30" s="637" t="s">
        <v>288</v>
      </c>
      <c r="CG30" s="638"/>
      <c r="CH30" s="638"/>
      <c r="CI30" s="638"/>
      <c r="CJ30" s="638"/>
      <c r="CK30" s="638"/>
      <c r="CL30" s="638"/>
      <c r="CM30" s="638"/>
      <c r="CN30" s="638"/>
      <c r="CO30" s="638"/>
      <c r="CP30" s="638"/>
      <c r="CQ30" s="639"/>
      <c r="CR30" s="623">
        <v>959036</v>
      </c>
      <c r="CS30" s="624"/>
      <c r="CT30" s="624"/>
      <c r="CU30" s="624"/>
      <c r="CV30" s="624"/>
      <c r="CW30" s="624"/>
      <c r="CX30" s="624"/>
      <c r="CY30" s="625"/>
      <c r="CZ30" s="657">
        <v>10.9</v>
      </c>
      <c r="DA30" s="658"/>
      <c r="DB30" s="658"/>
      <c r="DC30" s="659"/>
      <c r="DD30" s="632">
        <v>956276</v>
      </c>
      <c r="DE30" s="624"/>
      <c r="DF30" s="624"/>
      <c r="DG30" s="624"/>
      <c r="DH30" s="624"/>
      <c r="DI30" s="624"/>
      <c r="DJ30" s="624"/>
      <c r="DK30" s="625"/>
      <c r="DL30" s="632">
        <v>956276</v>
      </c>
      <c r="DM30" s="624"/>
      <c r="DN30" s="624"/>
      <c r="DO30" s="624"/>
      <c r="DP30" s="624"/>
      <c r="DQ30" s="624"/>
      <c r="DR30" s="624"/>
      <c r="DS30" s="624"/>
      <c r="DT30" s="624"/>
      <c r="DU30" s="624"/>
      <c r="DV30" s="625"/>
      <c r="DW30" s="628">
        <v>16.600000000000001</v>
      </c>
      <c r="DX30" s="649"/>
      <c r="DY30" s="649"/>
      <c r="DZ30" s="649"/>
      <c r="EA30" s="649"/>
      <c r="EB30" s="649"/>
      <c r="EC30" s="650"/>
    </row>
    <row r="31" spans="2:133" ht="11.25" customHeight="1" x14ac:dyDescent="0.15">
      <c r="B31" s="620" t="s">
        <v>289</v>
      </c>
      <c r="C31" s="621"/>
      <c r="D31" s="621"/>
      <c r="E31" s="621"/>
      <c r="F31" s="621"/>
      <c r="G31" s="621"/>
      <c r="H31" s="621"/>
      <c r="I31" s="621"/>
      <c r="J31" s="621"/>
      <c r="K31" s="621"/>
      <c r="L31" s="621"/>
      <c r="M31" s="621"/>
      <c r="N31" s="621"/>
      <c r="O31" s="621"/>
      <c r="P31" s="621"/>
      <c r="Q31" s="622"/>
      <c r="R31" s="623">
        <v>577811</v>
      </c>
      <c r="S31" s="624"/>
      <c r="T31" s="624"/>
      <c r="U31" s="624"/>
      <c r="V31" s="624"/>
      <c r="W31" s="624"/>
      <c r="X31" s="624"/>
      <c r="Y31" s="625"/>
      <c r="Z31" s="626">
        <v>6.2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96.5</v>
      </c>
      <c r="BN31" s="679"/>
      <c r="BO31" s="679"/>
      <c r="BP31" s="679"/>
      <c r="BQ31" s="680"/>
      <c r="BR31" s="678">
        <v>99.1</v>
      </c>
      <c r="BS31" s="655"/>
      <c r="BT31" s="655"/>
      <c r="BU31" s="655"/>
      <c r="BV31" s="655"/>
      <c r="BW31" s="655"/>
      <c r="BX31" s="629">
        <v>96.3</v>
      </c>
      <c r="BY31" s="679"/>
      <c r="BZ31" s="679"/>
      <c r="CA31" s="679"/>
      <c r="CB31" s="680"/>
      <c r="CD31" s="686"/>
      <c r="CE31" s="687"/>
      <c r="CF31" s="637" t="s">
        <v>292</v>
      </c>
      <c r="CG31" s="638"/>
      <c r="CH31" s="638"/>
      <c r="CI31" s="638"/>
      <c r="CJ31" s="638"/>
      <c r="CK31" s="638"/>
      <c r="CL31" s="638"/>
      <c r="CM31" s="638"/>
      <c r="CN31" s="638"/>
      <c r="CO31" s="638"/>
      <c r="CP31" s="638"/>
      <c r="CQ31" s="639"/>
      <c r="CR31" s="623">
        <v>130109</v>
      </c>
      <c r="CS31" s="655"/>
      <c r="CT31" s="655"/>
      <c r="CU31" s="655"/>
      <c r="CV31" s="655"/>
      <c r="CW31" s="655"/>
      <c r="CX31" s="655"/>
      <c r="CY31" s="656"/>
      <c r="CZ31" s="657">
        <v>1.5</v>
      </c>
      <c r="DA31" s="658"/>
      <c r="DB31" s="658"/>
      <c r="DC31" s="659"/>
      <c r="DD31" s="632">
        <v>130109</v>
      </c>
      <c r="DE31" s="655"/>
      <c r="DF31" s="655"/>
      <c r="DG31" s="655"/>
      <c r="DH31" s="655"/>
      <c r="DI31" s="655"/>
      <c r="DJ31" s="655"/>
      <c r="DK31" s="656"/>
      <c r="DL31" s="632">
        <v>130109</v>
      </c>
      <c r="DM31" s="655"/>
      <c r="DN31" s="655"/>
      <c r="DO31" s="655"/>
      <c r="DP31" s="655"/>
      <c r="DQ31" s="655"/>
      <c r="DR31" s="655"/>
      <c r="DS31" s="655"/>
      <c r="DT31" s="655"/>
      <c r="DU31" s="655"/>
      <c r="DV31" s="656"/>
      <c r="DW31" s="628">
        <v>2.2999999999999998</v>
      </c>
      <c r="DX31" s="649"/>
      <c r="DY31" s="649"/>
      <c r="DZ31" s="649"/>
      <c r="EA31" s="649"/>
      <c r="EB31" s="649"/>
      <c r="EC31" s="650"/>
    </row>
    <row r="32" spans="2:133" ht="11.25" customHeight="1" x14ac:dyDescent="0.15">
      <c r="B32" s="620" t="s">
        <v>293</v>
      </c>
      <c r="C32" s="621"/>
      <c r="D32" s="621"/>
      <c r="E32" s="621"/>
      <c r="F32" s="621"/>
      <c r="G32" s="621"/>
      <c r="H32" s="621"/>
      <c r="I32" s="621"/>
      <c r="J32" s="621"/>
      <c r="K32" s="621"/>
      <c r="L32" s="621"/>
      <c r="M32" s="621"/>
      <c r="N32" s="621"/>
      <c r="O32" s="621"/>
      <c r="P32" s="621"/>
      <c r="Q32" s="622"/>
      <c r="R32" s="623">
        <v>477110</v>
      </c>
      <c r="S32" s="624"/>
      <c r="T32" s="624"/>
      <c r="U32" s="624"/>
      <c r="V32" s="624"/>
      <c r="W32" s="624"/>
      <c r="X32" s="624"/>
      <c r="Y32" s="625"/>
      <c r="Z32" s="626">
        <v>5.0999999999999996</v>
      </c>
      <c r="AA32" s="626"/>
      <c r="AB32" s="626"/>
      <c r="AC32" s="626"/>
      <c r="AD32" s="627">
        <v>644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99.2</v>
      </c>
      <c r="BH32" s="691"/>
      <c r="BI32" s="691"/>
      <c r="BJ32" s="691"/>
      <c r="BK32" s="691"/>
      <c r="BL32" s="691"/>
      <c r="BM32" s="692">
        <v>95.5</v>
      </c>
      <c r="BN32" s="691"/>
      <c r="BO32" s="691"/>
      <c r="BP32" s="691"/>
      <c r="BQ32" s="693"/>
      <c r="BR32" s="690">
        <v>99</v>
      </c>
      <c r="BS32" s="691"/>
      <c r="BT32" s="691"/>
      <c r="BU32" s="691"/>
      <c r="BV32" s="691"/>
      <c r="BW32" s="691"/>
      <c r="BX32" s="692">
        <v>95.4</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x14ac:dyDescent="0.15">
      <c r="B33" s="620" t="s">
        <v>296</v>
      </c>
      <c r="C33" s="621"/>
      <c r="D33" s="621"/>
      <c r="E33" s="621"/>
      <c r="F33" s="621"/>
      <c r="G33" s="621"/>
      <c r="H33" s="621"/>
      <c r="I33" s="621"/>
      <c r="J33" s="621"/>
      <c r="K33" s="621"/>
      <c r="L33" s="621"/>
      <c r="M33" s="621"/>
      <c r="N33" s="621"/>
      <c r="O33" s="621"/>
      <c r="P33" s="621"/>
      <c r="Q33" s="622"/>
      <c r="R33" s="623">
        <v>835548</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4053256</v>
      </c>
      <c r="CS33" s="655"/>
      <c r="CT33" s="655"/>
      <c r="CU33" s="655"/>
      <c r="CV33" s="655"/>
      <c r="CW33" s="655"/>
      <c r="CX33" s="655"/>
      <c r="CY33" s="656"/>
      <c r="CZ33" s="657">
        <v>46.2</v>
      </c>
      <c r="DA33" s="658"/>
      <c r="DB33" s="658"/>
      <c r="DC33" s="659"/>
      <c r="DD33" s="632">
        <v>3029317</v>
      </c>
      <c r="DE33" s="655"/>
      <c r="DF33" s="655"/>
      <c r="DG33" s="655"/>
      <c r="DH33" s="655"/>
      <c r="DI33" s="655"/>
      <c r="DJ33" s="655"/>
      <c r="DK33" s="656"/>
      <c r="DL33" s="632">
        <v>2351697</v>
      </c>
      <c r="DM33" s="655"/>
      <c r="DN33" s="655"/>
      <c r="DO33" s="655"/>
      <c r="DP33" s="655"/>
      <c r="DQ33" s="655"/>
      <c r="DR33" s="655"/>
      <c r="DS33" s="655"/>
      <c r="DT33" s="655"/>
      <c r="DU33" s="655"/>
      <c r="DV33" s="656"/>
      <c r="DW33" s="628">
        <v>40.700000000000003</v>
      </c>
      <c r="DX33" s="649"/>
      <c r="DY33" s="649"/>
      <c r="DZ33" s="649"/>
      <c r="EA33" s="649"/>
      <c r="EB33" s="649"/>
      <c r="EC33" s="650"/>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1094622</v>
      </c>
      <c r="CS34" s="624"/>
      <c r="CT34" s="624"/>
      <c r="CU34" s="624"/>
      <c r="CV34" s="624"/>
      <c r="CW34" s="624"/>
      <c r="CX34" s="624"/>
      <c r="CY34" s="625"/>
      <c r="CZ34" s="657">
        <v>12.5</v>
      </c>
      <c r="DA34" s="658"/>
      <c r="DB34" s="658"/>
      <c r="DC34" s="659"/>
      <c r="DD34" s="632">
        <v>787608</v>
      </c>
      <c r="DE34" s="624"/>
      <c r="DF34" s="624"/>
      <c r="DG34" s="624"/>
      <c r="DH34" s="624"/>
      <c r="DI34" s="624"/>
      <c r="DJ34" s="624"/>
      <c r="DK34" s="625"/>
      <c r="DL34" s="632">
        <v>763748</v>
      </c>
      <c r="DM34" s="624"/>
      <c r="DN34" s="624"/>
      <c r="DO34" s="624"/>
      <c r="DP34" s="624"/>
      <c r="DQ34" s="624"/>
      <c r="DR34" s="624"/>
      <c r="DS34" s="624"/>
      <c r="DT34" s="624"/>
      <c r="DU34" s="624"/>
      <c r="DV34" s="625"/>
      <c r="DW34" s="628">
        <v>13.2</v>
      </c>
      <c r="DX34" s="649"/>
      <c r="DY34" s="649"/>
      <c r="DZ34" s="649"/>
      <c r="EA34" s="649"/>
      <c r="EB34" s="649"/>
      <c r="EC34" s="650"/>
    </row>
    <row r="35" spans="2:133" ht="11.25" customHeight="1" x14ac:dyDescent="0.15">
      <c r="B35" s="620" t="s">
        <v>302</v>
      </c>
      <c r="C35" s="621"/>
      <c r="D35" s="621"/>
      <c r="E35" s="621"/>
      <c r="F35" s="621"/>
      <c r="G35" s="621"/>
      <c r="H35" s="621"/>
      <c r="I35" s="621"/>
      <c r="J35" s="621"/>
      <c r="K35" s="621"/>
      <c r="L35" s="621"/>
      <c r="M35" s="621"/>
      <c r="N35" s="621"/>
      <c r="O35" s="621"/>
      <c r="P35" s="621"/>
      <c r="Q35" s="622"/>
      <c r="R35" s="623">
        <v>336748</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918851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92144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76312</v>
      </c>
      <c r="CS35" s="655"/>
      <c r="CT35" s="655"/>
      <c r="CU35" s="655"/>
      <c r="CV35" s="655"/>
      <c r="CW35" s="655"/>
      <c r="CX35" s="655"/>
      <c r="CY35" s="656"/>
      <c r="CZ35" s="657">
        <v>0.9</v>
      </c>
      <c r="DA35" s="658"/>
      <c r="DB35" s="658"/>
      <c r="DC35" s="659"/>
      <c r="DD35" s="632">
        <v>45669</v>
      </c>
      <c r="DE35" s="655"/>
      <c r="DF35" s="655"/>
      <c r="DG35" s="655"/>
      <c r="DH35" s="655"/>
      <c r="DI35" s="655"/>
      <c r="DJ35" s="655"/>
      <c r="DK35" s="656"/>
      <c r="DL35" s="632">
        <v>45669</v>
      </c>
      <c r="DM35" s="655"/>
      <c r="DN35" s="655"/>
      <c r="DO35" s="655"/>
      <c r="DP35" s="655"/>
      <c r="DQ35" s="655"/>
      <c r="DR35" s="655"/>
      <c r="DS35" s="655"/>
      <c r="DT35" s="655"/>
      <c r="DU35" s="655"/>
      <c r="DV35" s="656"/>
      <c r="DW35" s="628">
        <v>0.8</v>
      </c>
      <c r="DX35" s="649"/>
      <c r="DY35" s="649"/>
      <c r="DZ35" s="649"/>
      <c r="EA35" s="649"/>
      <c r="EB35" s="649"/>
      <c r="EC35" s="650"/>
    </row>
    <row r="36" spans="2:133" ht="11.25" customHeight="1" x14ac:dyDescent="0.15">
      <c r="B36" s="666" t="s">
        <v>306</v>
      </c>
      <c r="C36" s="667"/>
      <c r="D36" s="667"/>
      <c r="E36" s="667"/>
      <c r="F36" s="667"/>
      <c r="G36" s="667"/>
      <c r="H36" s="667"/>
      <c r="I36" s="667"/>
      <c r="J36" s="667"/>
      <c r="K36" s="667"/>
      <c r="L36" s="667"/>
      <c r="M36" s="667"/>
      <c r="N36" s="667"/>
      <c r="O36" s="667"/>
      <c r="P36" s="667"/>
      <c r="Q36" s="668"/>
      <c r="R36" s="695">
        <v>9273081</v>
      </c>
      <c r="S36" s="696"/>
      <c r="T36" s="696"/>
      <c r="U36" s="696"/>
      <c r="V36" s="696"/>
      <c r="W36" s="696"/>
      <c r="X36" s="696"/>
      <c r="Y36" s="697"/>
      <c r="Z36" s="698">
        <v>100</v>
      </c>
      <c r="AA36" s="698"/>
      <c r="AB36" s="698"/>
      <c r="AC36" s="698"/>
      <c r="AD36" s="699">
        <v>5440028</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200511</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36352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1312908</v>
      </c>
      <c r="CS36" s="624"/>
      <c r="CT36" s="624"/>
      <c r="CU36" s="624"/>
      <c r="CV36" s="624"/>
      <c r="CW36" s="624"/>
      <c r="CX36" s="624"/>
      <c r="CY36" s="625"/>
      <c r="CZ36" s="657">
        <v>15</v>
      </c>
      <c r="DA36" s="658"/>
      <c r="DB36" s="658"/>
      <c r="DC36" s="659"/>
      <c r="DD36" s="632">
        <v>1018917</v>
      </c>
      <c r="DE36" s="624"/>
      <c r="DF36" s="624"/>
      <c r="DG36" s="624"/>
      <c r="DH36" s="624"/>
      <c r="DI36" s="624"/>
      <c r="DJ36" s="624"/>
      <c r="DK36" s="625"/>
      <c r="DL36" s="632">
        <v>858519</v>
      </c>
      <c r="DM36" s="624"/>
      <c r="DN36" s="624"/>
      <c r="DO36" s="624"/>
      <c r="DP36" s="624"/>
      <c r="DQ36" s="624"/>
      <c r="DR36" s="624"/>
      <c r="DS36" s="624"/>
      <c r="DT36" s="624"/>
      <c r="DU36" s="624"/>
      <c r="DV36" s="625"/>
      <c r="DW36" s="628">
        <v>14.9</v>
      </c>
      <c r="DX36" s="649"/>
      <c r="DY36" s="649"/>
      <c r="DZ36" s="649"/>
      <c r="EA36" s="649"/>
      <c r="EB36" s="649"/>
      <c r="EC36" s="650"/>
    </row>
    <row r="37" spans="2:133" ht="11.25" customHeight="1" x14ac:dyDescent="0.15">
      <c r="AQ37" s="702" t="s">
        <v>310</v>
      </c>
      <c r="AR37" s="703"/>
      <c r="AS37" s="703"/>
      <c r="AT37" s="703"/>
      <c r="AU37" s="703"/>
      <c r="AV37" s="703"/>
      <c r="AW37" s="703"/>
      <c r="AX37" s="703"/>
      <c r="AY37" s="704"/>
      <c r="AZ37" s="623">
        <v>21152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2372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551666</v>
      </c>
      <c r="CS37" s="655"/>
      <c r="CT37" s="655"/>
      <c r="CU37" s="655"/>
      <c r="CV37" s="655"/>
      <c r="CW37" s="655"/>
      <c r="CX37" s="655"/>
      <c r="CY37" s="656"/>
      <c r="CZ37" s="657">
        <v>6.3</v>
      </c>
      <c r="DA37" s="658"/>
      <c r="DB37" s="658"/>
      <c r="DC37" s="659"/>
      <c r="DD37" s="632">
        <v>551666</v>
      </c>
      <c r="DE37" s="655"/>
      <c r="DF37" s="655"/>
      <c r="DG37" s="655"/>
      <c r="DH37" s="655"/>
      <c r="DI37" s="655"/>
      <c r="DJ37" s="655"/>
      <c r="DK37" s="656"/>
      <c r="DL37" s="632">
        <v>526358</v>
      </c>
      <c r="DM37" s="655"/>
      <c r="DN37" s="655"/>
      <c r="DO37" s="655"/>
      <c r="DP37" s="655"/>
      <c r="DQ37" s="655"/>
      <c r="DR37" s="655"/>
      <c r="DS37" s="655"/>
      <c r="DT37" s="655"/>
      <c r="DU37" s="655"/>
      <c r="DV37" s="656"/>
      <c r="DW37" s="628">
        <v>9.1</v>
      </c>
      <c r="DX37" s="649"/>
      <c r="DY37" s="649"/>
      <c r="DZ37" s="649"/>
      <c r="EA37" s="649"/>
      <c r="EB37" s="649"/>
      <c r="EC37" s="650"/>
    </row>
    <row r="38" spans="2:133" ht="11.25" customHeight="1" x14ac:dyDescent="0.15">
      <c r="AQ38" s="702" t="s">
        <v>313</v>
      </c>
      <c r="AR38" s="703"/>
      <c r="AS38" s="703"/>
      <c r="AT38" s="703"/>
      <c r="AU38" s="703"/>
      <c r="AV38" s="703"/>
      <c r="AW38" s="703"/>
      <c r="AX38" s="703"/>
      <c r="AY38" s="704"/>
      <c r="AZ38" s="623">
        <v>11492</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4044</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888753</v>
      </c>
      <c r="CS38" s="624"/>
      <c r="CT38" s="624"/>
      <c r="CU38" s="624"/>
      <c r="CV38" s="624"/>
      <c r="CW38" s="624"/>
      <c r="CX38" s="624"/>
      <c r="CY38" s="625"/>
      <c r="CZ38" s="657">
        <v>10.1</v>
      </c>
      <c r="DA38" s="658"/>
      <c r="DB38" s="658"/>
      <c r="DC38" s="659"/>
      <c r="DD38" s="632">
        <v>778559</v>
      </c>
      <c r="DE38" s="624"/>
      <c r="DF38" s="624"/>
      <c r="DG38" s="624"/>
      <c r="DH38" s="624"/>
      <c r="DI38" s="624"/>
      <c r="DJ38" s="624"/>
      <c r="DK38" s="625"/>
      <c r="DL38" s="632">
        <v>683761</v>
      </c>
      <c r="DM38" s="624"/>
      <c r="DN38" s="624"/>
      <c r="DO38" s="624"/>
      <c r="DP38" s="624"/>
      <c r="DQ38" s="624"/>
      <c r="DR38" s="624"/>
      <c r="DS38" s="624"/>
      <c r="DT38" s="624"/>
      <c r="DU38" s="624"/>
      <c r="DV38" s="625"/>
      <c r="DW38" s="628">
        <v>11.8</v>
      </c>
      <c r="DX38" s="649"/>
      <c r="DY38" s="649"/>
      <c r="DZ38" s="649"/>
      <c r="EA38" s="649"/>
      <c r="EB38" s="649"/>
      <c r="EC38" s="650"/>
    </row>
    <row r="39" spans="2:133" ht="11.25" customHeight="1" x14ac:dyDescent="0.15">
      <c r="AQ39" s="702" t="s">
        <v>316</v>
      </c>
      <c r="AR39" s="703"/>
      <c r="AS39" s="703"/>
      <c r="AT39" s="703"/>
      <c r="AU39" s="703"/>
      <c r="AV39" s="703"/>
      <c r="AW39" s="703"/>
      <c r="AX39" s="703"/>
      <c r="AY39" s="704"/>
      <c r="AZ39" s="623">
        <v>8946</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96</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680661</v>
      </c>
      <c r="CS39" s="655"/>
      <c r="CT39" s="655"/>
      <c r="CU39" s="655"/>
      <c r="CV39" s="655"/>
      <c r="CW39" s="655"/>
      <c r="CX39" s="655"/>
      <c r="CY39" s="656"/>
      <c r="CZ39" s="657">
        <v>7.8</v>
      </c>
      <c r="DA39" s="658"/>
      <c r="DB39" s="658"/>
      <c r="DC39" s="659"/>
      <c r="DD39" s="632">
        <v>398564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150488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526262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319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1246813</v>
      </c>
      <c r="CS42" s="624"/>
      <c r="CT42" s="624"/>
      <c r="CU42" s="624"/>
      <c r="CV42" s="624"/>
      <c r="CW42" s="624"/>
      <c r="CX42" s="624"/>
      <c r="CY42" s="625"/>
      <c r="CZ42" s="657">
        <v>14.2</v>
      </c>
      <c r="DA42" s="706"/>
      <c r="DB42" s="706"/>
      <c r="DC42" s="707"/>
      <c r="DD42" s="632">
        <v>443830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45340</v>
      </c>
      <c r="CS43" s="655"/>
      <c r="CT43" s="655"/>
      <c r="CU43" s="655"/>
      <c r="CV43" s="655"/>
      <c r="CW43" s="655"/>
      <c r="CX43" s="655"/>
      <c r="CY43" s="656"/>
      <c r="CZ43" s="657">
        <v>0.5</v>
      </c>
      <c r="DA43" s="658"/>
      <c r="DB43" s="658"/>
      <c r="DC43" s="659"/>
      <c r="DD43" s="632">
        <v>45176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1246813</v>
      </c>
      <c r="CS44" s="624"/>
      <c r="CT44" s="624"/>
      <c r="CU44" s="624"/>
      <c r="CV44" s="624"/>
      <c r="CW44" s="624"/>
      <c r="CX44" s="624"/>
      <c r="CY44" s="625"/>
      <c r="CZ44" s="657">
        <v>14.2</v>
      </c>
      <c r="DA44" s="706"/>
      <c r="DB44" s="706"/>
      <c r="DC44" s="707"/>
      <c r="DD44" s="632">
        <v>443830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343842</v>
      </c>
      <c r="CS45" s="655"/>
      <c r="CT45" s="655"/>
      <c r="CU45" s="655"/>
      <c r="CV45" s="655"/>
      <c r="CW45" s="655"/>
      <c r="CX45" s="655"/>
      <c r="CY45" s="656"/>
      <c r="CZ45" s="657">
        <v>3.9</v>
      </c>
      <c r="DA45" s="658"/>
      <c r="DB45" s="658"/>
      <c r="DC45" s="659"/>
      <c r="DD45" s="632">
        <v>34298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868223</v>
      </c>
      <c r="CS46" s="624"/>
      <c r="CT46" s="624"/>
      <c r="CU46" s="624"/>
      <c r="CV46" s="624"/>
      <c r="CW46" s="624"/>
      <c r="CX46" s="624"/>
      <c r="CY46" s="625"/>
      <c r="CZ46" s="657">
        <v>9.9</v>
      </c>
      <c r="DA46" s="706"/>
      <c r="DB46" s="706"/>
      <c r="DC46" s="707"/>
      <c r="DD46" s="632">
        <v>385938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152</v>
      </c>
      <c r="CS47" s="655"/>
      <c r="CT47" s="655"/>
      <c r="CU47" s="655"/>
      <c r="CV47" s="655"/>
      <c r="CW47" s="655"/>
      <c r="CX47" s="655"/>
      <c r="CY47" s="656"/>
      <c r="CZ47" s="657" t="s">
        <v>152</v>
      </c>
      <c r="DA47" s="658"/>
      <c r="DB47" s="658"/>
      <c r="DC47" s="659"/>
      <c r="DD47" s="632" t="s">
        <v>152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8779842</v>
      </c>
      <c r="CS49" s="691"/>
      <c r="CT49" s="691"/>
      <c r="CU49" s="691"/>
      <c r="CV49" s="691"/>
      <c r="CW49" s="691"/>
      <c r="CX49" s="691"/>
      <c r="CY49" s="718"/>
      <c r="CZ49" s="719">
        <v>100</v>
      </c>
      <c r="DA49" s="720"/>
      <c r="DB49" s="720"/>
      <c r="DC49" s="721"/>
      <c r="DD49" s="722">
        <v>6363568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9278</v>
      </c>
      <c r="R7" s="753"/>
      <c r="S7" s="753"/>
      <c r="T7" s="753"/>
      <c r="U7" s="753"/>
      <c r="V7" s="753">
        <v>8785</v>
      </c>
      <c r="W7" s="753"/>
      <c r="X7" s="753"/>
      <c r="Y7" s="753"/>
      <c r="Z7" s="753"/>
      <c r="AA7" s="753">
        <v>493</v>
      </c>
      <c r="AB7" s="753"/>
      <c r="AC7" s="753"/>
      <c r="AD7" s="753"/>
      <c r="AE7" s="754"/>
      <c r="AF7" s="755">
        <v>418</v>
      </c>
      <c r="AG7" s="756"/>
      <c r="AH7" s="756"/>
      <c r="AI7" s="756"/>
      <c r="AJ7" s="757"/>
      <c r="AK7" s="792">
        <v>77</v>
      </c>
      <c r="AL7" s="793"/>
      <c r="AM7" s="793"/>
      <c r="AN7" s="793"/>
      <c r="AO7" s="793"/>
      <c r="AP7" s="793">
        <v>10361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67</v>
      </c>
      <c r="R8" s="777"/>
      <c r="S8" s="777"/>
      <c r="T8" s="777"/>
      <c r="U8" s="777"/>
      <c r="V8" s="777">
        <v>66</v>
      </c>
      <c r="W8" s="777"/>
      <c r="X8" s="777"/>
      <c r="Y8" s="777"/>
      <c r="Z8" s="777"/>
      <c r="AA8" s="777">
        <v>1</v>
      </c>
      <c r="AB8" s="777"/>
      <c r="AC8" s="777"/>
      <c r="AD8" s="777"/>
      <c r="AE8" s="778"/>
      <c r="AF8" s="779">
        <v>0</v>
      </c>
      <c r="AG8" s="780"/>
      <c r="AH8" s="780"/>
      <c r="AI8" s="780"/>
      <c r="AJ8" s="781"/>
      <c r="AK8" s="782">
        <v>59</v>
      </c>
      <c r="AL8" s="783"/>
      <c r="AM8" s="783"/>
      <c r="AN8" s="783"/>
      <c r="AO8" s="783"/>
      <c r="AP8" s="783">
        <v>127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9285</v>
      </c>
      <c r="R23" s="812"/>
      <c r="S23" s="812"/>
      <c r="T23" s="812"/>
      <c r="U23" s="812"/>
      <c r="V23" s="812">
        <v>8792</v>
      </c>
      <c r="W23" s="812"/>
      <c r="X23" s="812"/>
      <c r="Y23" s="812"/>
      <c r="Z23" s="812"/>
      <c r="AA23" s="812">
        <v>493</v>
      </c>
      <c r="AB23" s="812"/>
      <c r="AC23" s="812"/>
      <c r="AD23" s="812"/>
      <c r="AE23" s="813"/>
      <c r="AF23" s="814">
        <v>419</v>
      </c>
      <c r="AG23" s="812"/>
      <c r="AH23" s="812"/>
      <c r="AI23" s="812"/>
      <c r="AJ23" s="815"/>
      <c r="AK23" s="816"/>
      <c r="AL23" s="817"/>
      <c r="AM23" s="817"/>
      <c r="AN23" s="817"/>
      <c r="AO23" s="817"/>
      <c r="AP23" s="812">
        <v>10488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2271</v>
      </c>
      <c r="R28" s="841"/>
      <c r="S28" s="841"/>
      <c r="T28" s="841"/>
      <c r="U28" s="841"/>
      <c r="V28" s="841">
        <v>2179</v>
      </c>
      <c r="W28" s="841"/>
      <c r="X28" s="841"/>
      <c r="Y28" s="841"/>
      <c r="Z28" s="841"/>
      <c r="AA28" s="841">
        <v>92</v>
      </c>
      <c r="AB28" s="841"/>
      <c r="AC28" s="841"/>
      <c r="AD28" s="841"/>
      <c r="AE28" s="842"/>
      <c r="AF28" s="843">
        <v>92</v>
      </c>
      <c r="AG28" s="841"/>
      <c r="AH28" s="841"/>
      <c r="AI28" s="841"/>
      <c r="AJ28" s="844"/>
      <c r="AK28" s="845">
        <v>134</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97</v>
      </c>
      <c r="R29" s="777"/>
      <c r="S29" s="777"/>
      <c r="T29" s="777"/>
      <c r="U29" s="777"/>
      <c r="V29" s="777">
        <v>90</v>
      </c>
      <c r="W29" s="777"/>
      <c r="X29" s="777"/>
      <c r="Y29" s="777"/>
      <c r="Z29" s="777"/>
      <c r="AA29" s="777">
        <v>7</v>
      </c>
      <c r="AB29" s="777"/>
      <c r="AC29" s="777"/>
      <c r="AD29" s="777"/>
      <c r="AE29" s="778"/>
      <c r="AF29" s="779">
        <v>7</v>
      </c>
      <c r="AG29" s="780"/>
      <c r="AH29" s="780"/>
      <c r="AI29" s="780"/>
      <c r="AJ29" s="781"/>
      <c r="AK29" s="848">
        <v>9</v>
      </c>
      <c r="AL29" s="849"/>
      <c r="AM29" s="849"/>
      <c r="AN29" s="849"/>
      <c r="AO29" s="849"/>
      <c r="AP29" s="849">
        <v>8</v>
      </c>
      <c r="AQ29" s="849"/>
      <c r="AR29" s="849"/>
      <c r="AS29" s="849"/>
      <c r="AT29" s="849"/>
      <c r="AU29" s="849">
        <v>1</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1515</v>
      </c>
      <c r="R30" s="777"/>
      <c r="S30" s="777"/>
      <c r="T30" s="777"/>
      <c r="U30" s="777"/>
      <c r="V30" s="777">
        <v>1470</v>
      </c>
      <c r="W30" s="777"/>
      <c r="X30" s="777"/>
      <c r="Y30" s="777"/>
      <c r="Z30" s="777"/>
      <c r="AA30" s="777">
        <v>45</v>
      </c>
      <c r="AB30" s="777"/>
      <c r="AC30" s="777"/>
      <c r="AD30" s="777"/>
      <c r="AE30" s="778"/>
      <c r="AF30" s="779">
        <v>46</v>
      </c>
      <c r="AG30" s="780"/>
      <c r="AH30" s="780"/>
      <c r="AI30" s="780"/>
      <c r="AJ30" s="781"/>
      <c r="AK30" s="848">
        <v>200</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184</v>
      </c>
      <c r="R31" s="777"/>
      <c r="S31" s="777"/>
      <c r="T31" s="777"/>
      <c r="U31" s="777"/>
      <c r="V31" s="777">
        <v>184</v>
      </c>
      <c r="W31" s="777"/>
      <c r="X31" s="777"/>
      <c r="Y31" s="777"/>
      <c r="Z31" s="777"/>
      <c r="AA31" s="777">
        <v>0</v>
      </c>
      <c r="AB31" s="777"/>
      <c r="AC31" s="777"/>
      <c r="AD31" s="777"/>
      <c r="AE31" s="778"/>
      <c r="AF31" s="779">
        <v>1</v>
      </c>
      <c r="AG31" s="780"/>
      <c r="AH31" s="780"/>
      <c r="AI31" s="780"/>
      <c r="AJ31" s="781"/>
      <c r="AK31" s="848">
        <v>67</v>
      </c>
      <c r="AL31" s="849"/>
      <c r="AM31" s="849"/>
      <c r="AN31" s="849"/>
      <c r="AO31" s="849"/>
      <c r="AP31" s="849" t="s">
        <v>532</v>
      </c>
      <c r="AQ31" s="849"/>
      <c r="AR31" s="849"/>
      <c r="AS31" s="849"/>
      <c r="AT31" s="849"/>
      <c r="AU31" s="849" t="s">
        <v>532</v>
      </c>
      <c r="AV31" s="849"/>
      <c r="AW31" s="849"/>
      <c r="AX31" s="849"/>
      <c r="AY31" s="849"/>
      <c r="AZ31" s="850" t="s">
        <v>532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200</v>
      </c>
      <c r="R32" s="777"/>
      <c r="S32" s="777"/>
      <c r="T32" s="777"/>
      <c r="U32" s="777"/>
      <c r="V32" s="777">
        <v>184</v>
      </c>
      <c r="W32" s="777"/>
      <c r="X32" s="777"/>
      <c r="Y32" s="777"/>
      <c r="Z32" s="777"/>
      <c r="AA32" s="777">
        <v>16</v>
      </c>
      <c r="AB32" s="777"/>
      <c r="AC32" s="777"/>
      <c r="AD32" s="777"/>
      <c r="AE32" s="778"/>
      <c r="AF32" s="779">
        <v>80</v>
      </c>
      <c r="AG32" s="780"/>
      <c r="AH32" s="780"/>
      <c r="AI32" s="780"/>
      <c r="AJ32" s="781"/>
      <c r="AK32" s="848">
        <v>20</v>
      </c>
      <c r="AL32" s="849"/>
      <c r="AM32" s="849"/>
      <c r="AN32" s="849"/>
      <c r="AO32" s="849"/>
      <c r="AP32" s="849">
        <v>844</v>
      </c>
      <c r="AQ32" s="849"/>
      <c r="AR32" s="849"/>
      <c r="AS32" s="849"/>
      <c r="AT32" s="849"/>
      <c r="AU32" s="849">
        <v>104</v>
      </c>
      <c r="AV32" s="849"/>
      <c r="AW32" s="849"/>
      <c r="AX32" s="849"/>
      <c r="AY32" s="849"/>
      <c r="AZ32" s="850" t="s">
        <v>532</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72</v>
      </c>
      <c r="R33" s="777"/>
      <c r="S33" s="777"/>
      <c r="T33" s="777"/>
      <c r="U33" s="777"/>
      <c r="V33" s="777">
        <v>68</v>
      </c>
      <c r="W33" s="777"/>
      <c r="X33" s="777"/>
      <c r="Y33" s="777"/>
      <c r="Z33" s="777"/>
      <c r="AA33" s="777">
        <v>4</v>
      </c>
      <c r="AB33" s="777"/>
      <c r="AC33" s="777"/>
      <c r="AD33" s="777"/>
      <c r="AE33" s="778"/>
      <c r="AF33" s="779">
        <v>3</v>
      </c>
      <c r="AG33" s="780"/>
      <c r="AH33" s="780"/>
      <c r="AI33" s="780"/>
      <c r="AJ33" s="781"/>
      <c r="AK33" s="848">
        <v>11</v>
      </c>
      <c r="AL33" s="849"/>
      <c r="AM33" s="849"/>
      <c r="AN33" s="849"/>
      <c r="AO33" s="849"/>
      <c r="AP33" s="849">
        <v>174</v>
      </c>
      <c r="AQ33" s="849"/>
      <c r="AR33" s="849"/>
      <c r="AS33" s="849"/>
      <c r="AT33" s="849"/>
      <c r="AU33" s="849">
        <v>88</v>
      </c>
      <c r="AV33" s="849"/>
      <c r="AW33" s="849"/>
      <c r="AX33" s="849"/>
      <c r="AY33" s="849"/>
      <c r="AZ33" s="850" t="s">
        <v>532</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523</v>
      </c>
      <c r="R34" s="777"/>
      <c r="S34" s="777"/>
      <c r="T34" s="777"/>
      <c r="U34" s="777"/>
      <c r="V34" s="777">
        <v>503</v>
      </c>
      <c r="W34" s="777"/>
      <c r="X34" s="777"/>
      <c r="Y34" s="777"/>
      <c r="Z34" s="777"/>
      <c r="AA34" s="777">
        <v>20</v>
      </c>
      <c r="AB34" s="777"/>
      <c r="AC34" s="777"/>
      <c r="AD34" s="777"/>
      <c r="AE34" s="778"/>
      <c r="AF34" s="779">
        <v>20</v>
      </c>
      <c r="AG34" s="780"/>
      <c r="AH34" s="780"/>
      <c r="AI34" s="780"/>
      <c r="AJ34" s="781"/>
      <c r="AK34" s="848">
        <v>214</v>
      </c>
      <c r="AL34" s="849"/>
      <c r="AM34" s="849"/>
      <c r="AN34" s="849"/>
      <c r="AO34" s="849"/>
      <c r="AP34" s="849">
        <v>3012</v>
      </c>
      <c r="AQ34" s="849"/>
      <c r="AR34" s="849"/>
      <c r="AS34" s="849"/>
      <c r="AT34" s="849"/>
      <c r="AU34" s="849">
        <v>2639</v>
      </c>
      <c r="AV34" s="849"/>
      <c r="AW34" s="849"/>
      <c r="AX34" s="849"/>
      <c r="AY34" s="849"/>
      <c r="AZ34" s="850" t="s">
        <v>532</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250</v>
      </c>
      <c r="AG63" s="860"/>
      <c r="AH63" s="860"/>
      <c r="AI63" s="860"/>
      <c r="AJ63" s="861"/>
      <c r="AK63" s="862"/>
      <c r="AL63" s="857"/>
      <c r="AM63" s="857"/>
      <c r="AN63" s="857"/>
      <c r="AO63" s="857"/>
      <c r="AP63" s="860">
        <v>4038</v>
      </c>
      <c r="AQ63" s="860"/>
      <c r="AR63" s="860"/>
      <c r="AS63" s="860"/>
      <c r="AT63" s="860"/>
      <c r="AU63" s="860">
        <v>2832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746</v>
      </c>
      <c r="R68" s="884"/>
      <c r="S68" s="884"/>
      <c r="T68" s="884"/>
      <c r="U68" s="884"/>
      <c r="V68" s="884">
        <v>717</v>
      </c>
      <c r="W68" s="884"/>
      <c r="X68" s="884"/>
      <c r="Y68" s="884"/>
      <c r="Z68" s="884"/>
      <c r="AA68" s="884">
        <v>29</v>
      </c>
      <c r="AB68" s="884"/>
      <c r="AC68" s="884"/>
      <c r="AD68" s="884"/>
      <c r="AE68" s="884"/>
      <c r="AF68" s="884">
        <v>29</v>
      </c>
      <c r="AG68" s="884"/>
      <c r="AH68" s="884"/>
      <c r="AI68" s="884"/>
      <c r="AJ68" s="884"/>
      <c r="AK68" s="884">
        <v>30</v>
      </c>
      <c r="AL68" s="884"/>
      <c r="AM68" s="884"/>
      <c r="AN68" s="884"/>
      <c r="AO68" s="884"/>
      <c r="AP68" s="884">
        <v>498</v>
      </c>
      <c r="AQ68" s="884"/>
      <c r="AR68" s="884"/>
      <c r="AS68" s="884"/>
      <c r="AT68" s="884"/>
      <c r="AU68" s="884">
        <v>136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1964</v>
      </c>
      <c r="R69" s="849"/>
      <c r="S69" s="849"/>
      <c r="T69" s="849"/>
      <c r="U69" s="849"/>
      <c r="V69" s="849">
        <v>1917</v>
      </c>
      <c r="W69" s="849"/>
      <c r="X69" s="849"/>
      <c r="Y69" s="849"/>
      <c r="Z69" s="849"/>
      <c r="AA69" s="849">
        <v>47</v>
      </c>
      <c r="AB69" s="849"/>
      <c r="AC69" s="849"/>
      <c r="AD69" s="849"/>
      <c r="AE69" s="849"/>
      <c r="AF69" s="849">
        <v>47</v>
      </c>
      <c r="AG69" s="849"/>
      <c r="AH69" s="849"/>
      <c r="AI69" s="849"/>
      <c r="AJ69" s="849"/>
      <c r="AK69" s="849">
        <v>36</v>
      </c>
      <c r="AL69" s="849"/>
      <c r="AM69" s="849"/>
      <c r="AN69" s="849"/>
      <c r="AO69" s="849"/>
      <c r="AP69" s="849">
        <v>766</v>
      </c>
      <c r="AQ69" s="849"/>
      <c r="AR69" s="849"/>
      <c r="AS69" s="849"/>
      <c r="AT69" s="849"/>
      <c r="AU69" s="849">
        <v>189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36</v>
      </c>
      <c r="R70" s="849"/>
      <c r="S70" s="849"/>
      <c r="T70" s="849"/>
      <c r="U70" s="849"/>
      <c r="V70" s="849">
        <v>36</v>
      </c>
      <c r="W70" s="849"/>
      <c r="X70" s="849"/>
      <c r="Y70" s="849"/>
      <c r="Z70" s="849"/>
      <c r="AA70" s="849">
        <v>0</v>
      </c>
      <c r="AB70" s="849"/>
      <c r="AC70" s="849"/>
      <c r="AD70" s="849"/>
      <c r="AE70" s="849"/>
      <c r="AF70" s="849">
        <v>428</v>
      </c>
      <c r="AG70" s="849"/>
      <c r="AH70" s="849"/>
      <c r="AI70" s="849"/>
      <c r="AJ70" s="849"/>
      <c r="AK70" s="849">
        <v>35</v>
      </c>
      <c r="AL70" s="849"/>
      <c r="AM70" s="849"/>
      <c r="AN70" s="849"/>
      <c r="AO70" s="849"/>
      <c r="AP70" s="849" t="s">
        <v>532</v>
      </c>
      <c r="AQ70" s="849"/>
      <c r="AR70" s="849"/>
      <c r="AS70" s="849"/>
      <c r="AT70" s="849"/>
      <c r="AU70" s="849" t="s">
        <v>532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107</v>
      </c>
      <c r="R71" s="849"/>
      <c r="S71" s="849"/>
      <c r="T71" s="849"/>
      <c r="U71" s="849"/>
      <c r="V71" s="849">
        <v>96</v>
      </c>
      <c r="W71" s="849"/>
      <c r="X71" s="849"/>
      <c r="Y71" s="849"/>
      <c r="Z71" s="849"/>
      <c r="AA71" s="849">
        <v>11</v>
      </c>
      <c r="AB71" s="849"/>
      <c r="AC71" s="849"/>
      <c r="AD71" s="849"/>
      <c r="AE71" s="849"/>
      <c r="AF71" s="849">
        <v>11</v>
      </c>
      <c r="AG71" s="849"/>
      <c r="AH71" s="849"/>
      <c r="AI71" s="849"/>
      <c r="AJ71" s="849"/>
      <c r="AK71" s="849" t="s">
        <v>532</v>
      </c>
      <c r="AL71" s="849"/>
      <c r="AM71" s="849"/>
      <c r="AN71" s="849"/>
      <c r="AO71" s="849"/>
      <c r="AP71" s="849" t="s">
        <v>532</v>
      </c>
      <c r="AQ71" s="849"/>
      <c r="AR71" s="849"/>
      <c r="AS71" s="849"/>
      <c r="AT71" s="849"/>
      <c r="AU71" s="849" t="s">
        <v>532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223048</v>
      </c>
      <c r="R72" s="849"/>
      <c r="S72" s="849"/>
      <c r="T72" s="849"/>
      <c r="U72" s="849"/>
      <c r="V72" s="849">
        <v>217428</v>
      </c>
      <c r="W72" s="849"/>
      <c r="X72" s="849"/>
      <c r="Y72" s="849"/>
      <c r="Z72" s="849"/>
      <c r="AA72" s="849">
        <v>5620</v>
      </c>
      <c r="AB72" s="849"/>
      <c r="AC72" s="849"/>
      <c r="AD72" s="849"/>
      <c r="AE72" s="849"/>
      <c r="AF72" s="849">
        <v>5620</v>
      </c>
      <c r="AG72" s="849"/>
      <c r="AH72" s="849"/>
      <c r="AI72" s="849"/>
      <c r="AJ72" s="849"/>
      <c r="AK72" s="849">
        <v>1845</v>
      </c>
      <c r="AL72" s="849"/>
      <c r="AM72" s="849"/>
      <c r="AN72" s="849"/>
      <c r="AO72" s="849"/>
      <c r="AP72" s="849" t="s">
        <v>532</v>
      </c>
      <c r="AQ72" s="849"/>
      <c r="AR72" s="849"/>
      <c r="AS72" s="849"/>
      <c r="AT72" s="849"/>
      <c r="AU72" s="849" t="s">
        <v>532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538</v>
      </c>
      <c r="C73" s="892"/>
      <c r="D73" s="892"/>
      <c r="E73" s="892"/>
      <c r="F73" s="892"/>
      <c r="G73" s="892"/>
      <c r="H73" s="892"/>
      <c r="I73" s="892"/>
      <c r="J73" s="892"/>
      <c r="K73" s="892"/>
      <c r="L73" s="892"/>
      <c r="M73" s="892"/>
      <c r="N73" s="892"/>
      <c r="O73" s="892"/>
      <c r="P73" s="893"/>
      <c r="Q73" s="894">
        <v>8206</v>
      </c>
      <c r="R73" s="849"/>
      <c r="S73" s="849"/>
      <c r="T73" s="849"/>
      <c r="U73" s="849"/>
      <c r="V73" s="849">
        <v>7544</v>
      </c>
      <c r="W73" s="849"/>
      <c r="X73" s="849"/>
      <c r="Y73" s="849"/>
      <c r="Z73" s="849"/>
      <c r="AA73" s="849">
        <v>662</v>
      </c>
      <c r="AB73" s="849"/>
      <c r="AC73" s="849"/>
      <c r="AD73" s="849"/>
      <c r="AE73" s="849"/>
      <c r="AF73" s="849">
        <v>662</v>
      </c>
      <c r="AG73" s="849"/>
      <c r="AH73" s="849"/>
      <c r="AI73" s="849"/>
      <c r="AJ73" s="849"/>
      <c r="AK73" s="849">
        <v>1650</v>
      </c>
      <c r="AL73" s="849"/>
      <c r="AM73" s="849"/>
      <c r="AN73" s="849"/>
      <c r="AO73" s="849"/>
      <c r="AP73" s="849" t="s">
        <v>532</v>
      </c>
      <c r="AQ73" s="849"/>
      <c r="AR73" s="849"/>
      <c r="AS73" s="849"/>
      <c r="AT73" s="849"/>
      <c r="AU73" s="897" t="s">
        <v>532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539</v>
      </c>
      <c r="C74" s="892"/>
      <c r="D74" s="892"/>
      <c r="E74" s="892"/>
      <c r="F74" s="892"/>
      <c r="G74" s="892"/>
      <c r="H74" s="892"/>
      <c r="I74" s="892"/>
      <c r="J74" s="892"/>
      <c r="K74" s="892"/>
      <c r="L74" s="892"/>
      <c r="M74" s="892"/>
      <c r="N74" s="892"/>
      <c r="O74" s="892"/>
      <c r="P74" s="893"/>
      <c r="Q74" s="894">
        <v>204</v>
      </c>
      <c r="R74" s="849"/>
      <c r="S74" s="849"/>
      <c r="T74" s="849"/>
      <c r="U74" s="849"/>
      <c r="V74" s="849">
        <v>176</v>
      </c>
      <c r="W74" s="849"/>
      <c r="X74" s="849"/>
      <c r="Y74" s="849"/>
      <c r="Z74" s="849"/>
      <c r="AA74" s="849">
        <v>28</v>
      </c>
      <c r="AB74" s="849"/>
      <c r="AC74" s="849"/>
      <c r="AD74" s="849"/>
      <c r="AE74" s="849"/>
      <c r="AF74" s="849">
        <v>27</v>
      </c>
      <c r="AG74" s="849"/>
      <c r="AH74" s="849"/>
      <c r="AI74" s="849"/>
      <c r="AJ74" s="849"/>
      <c r="AK74" s="849">
        <v>54</v>
      </c>
      <c r="AL74" s="849"/>
      <c r="AM74" s="849"/>
      <c r="AN74" s="849"/>
      <c r="AO74" s="849"/>
      <c r="AP74" s="849" t="s">
        <v>532</v>
      </c>
      <c r="AQ74" s="849"/>
      <c r="AR74" s="849"/>
      <c r="AS74" s="849"/>
      <c r="AT74" s="849"/>
      <c r="AU74" s="849" t="s">
        <v>532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540</v>
      </c>
      <c r="C75" s="892"/>
      <c r="D75" s="892"/>
      <c r="E75" s="892"/>
      <c r="F75" s="892"/>
      <c r="G75" s="892"/>
      <c r="H75" s="892"/>
      <c r="I75" s="892"/>
      <c r="J75" s="892"/>
      <c r="K75" s="892"/>
      <c r="L75" s="892"/>
      <c r="M75" s="892"/>
      <c r="N75" s="892"/>
      <c r="O75" s="892"/>
      <c r="P75" s="893"/>
      <c r="Q75" s="898">
        <v>1</v>
      </c>
      <c r="R75" s="899"/>
      <c r="S75" s="899"/>
      <c r="T75" s="899"/>
      <c r="U75" s="848"/>
      <c r="V75" s="900">
        <v>1</v>
      </c>
      <c r="W75" s="899"/>
      <c r="X75" s="899"/>
      <c r="Y75" s="899"/>
      <c r="Z75" s="848"/>
      <c r="AA75" s="900">
        <v>0</v>
      </c>
      <c r="AB75" s="899"/>
      <c r="AC75" s="899"/>
      <c r="AD75" s="899"/>
      <c r="AE75" s="848"/>
      <c r="AF75" s="900">
        <v>0</v>
      </c>
      <c r="AG75" s="899"/>
      <c r="AH75" s="899"/>
      <c r="AI75" s="899"/>
      <c r="AJ75" s="848"/>
      <c r="AK75" s="900" t="s">
        <v>532</v>
      </c>
      <c r="AL75" s="899"/>
      <c r="AM75" s="899"/>
      <c r="AN75" s="899"/>
      <c r="AO75" s="848"/>
      <c r="AP75" s="900" t="s">
        <v>532</v>
      </c>
      <c r="AQ75" s="899"/>
      <c r="AR75" s="899"/>
      <c r="AS75" s="899"/>
      <c r="AT75" s="848"/>
      <c r="AU75" s="900" t="s">
        <v>532</v>
      </c>
      <c r="AV75" s="899"/>
      <c r="AW75" s="899"/>
      <c r="AX75" s="899"/>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8"/>
      <c r="R76" s="899"/>
      <c r="S76" s="899"/>
      <c r="T76" s="899"/>
      <c r="U76" s="848"/>
      <c r="V76" s="900"/>
      <c r="W76" s="899"/>
      <c r="X76" s="899"/>
      <c r="Y76" s="899"/>
      <c r="Z76" s="848"/>
      <c r="AA76" s="900"/>
      <c r="AB76" s="899"/>
      <c r="AC76" s="899"/>
      <c r="AD76" s="899"/>
      <c r="AE76" s="848"/>
      <c r="AF76" s="900"/>
      <c r="AG76" s="899"/>
      <c r="AH76" s="899"/>
      <c r="AI76" s="899"/>
      <c r="AJ76" s="848"/>
      <c r="AK76" s="900"/>
      <c r="AL76" s="899"/>
      <c r="AM76" s="899"/>
      <c r="AN76" s="899"/>
      <c r="AO76" s="848"/>
      <c r="AP76" s="900"/>
      <c r="AQ76" s="899"/>
      <c r="AR76" s="899"/>
      <c r="AS76" s="899"/>
      <c r="AT76" s="848"/>
      <c r="AU76" s="900"/>
      <c r="AV76" s="899"/>
      <c r="AW76" s="899"/>
      <c r="AX76" s="899"/>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8"/>
      <c r="R77" s="899"/>
      <c r="S77" s="899"/>
      <c r="T77" s="899"/>
      <c r="U77" s="848"/>
      <c r="V77" s="900"/>
      <c r="W77" s="899"/>
      <c r="X77" s="899"/>
      <c r="Y77" s="899"/>
      <c r="Z77" s="848"/>
      <c r="AA77" s="900"/>
      <c r="AB77" s="899"/>
      <c r="AC77" s="899"/>
      <c r="AD77" s="899"/>
      <c r="AE77" s="848"/>
      <c r="AF77" s="900"/>
      <c r="AG77" s="899"/>
      <c r="AH77" s="899"/>
      <c r="AI77" s="899"/>
      <c r="AJ77" s="848"/>
      <c r="AK77" s="900"/>
      <c r="AL77" s="899"/>
      <c r="AM77" s="899"/>
      <c r="AN77" s="899"/>
      <c r="AO77" s="848"/>
      <c r="AP77" s="900"/>
      <c r="AQ77" s="899"/>
      <c r="AR77" s="899"/>
      <c r="AS77" s="899"/>
      <c r="AT77" s="848"/>
      <c r="AU77" s="900"/>
      <c r="AV77" s="899"/>
      <c r="AW77" s="899"/>
      <c r="AX77" s="899"/>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6824</v>
      </c>
      <c r="AG88" s="860"/>
      <c r="AH88" s="860"/>
      <c r="AI88" s="860"/>
      <c r="AJ88" s="860"/>
      <c r="AK88" s="857"/>
      <c r="AL88" s="857"/>
      <c r="AM88" s="857"/>
      <c r="AN88" s="857"/>
      <c r="AO88" s="857"/>
      <c r="AP88" s="860">
        <v>1264</v>
      </c>
      <c r="AQ88" s="860"/>
      <c r="AR88" s="860"/>
      <c r="AS88" s="860"/>
      <c r="AT88" s="860"/>
      <c r="AU88" s="860">
        <v>325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c r="CS102" s="868"/>
      <c r="CT102" s="868"/>
      <c r="CU102" s="868"/>
      <c r="CV102" s="912"/>
      <c r="CW102" s="911"/>
      <c r="CX102" s="868"/>
      <c r="CY102" s="868"/>
      <c r="CZ102" s="868"/>
      <c r="DA102" s="912"/>
      <c r="DB102" s="911"/>
      <c r="DC102" s="868"/>
      <c r="DD102" s="868"/>
      <c r="DE102" s="868"/>
      <c r="DF102" s="912"/>
      <c r="DG102" s="911"/>
      <c r="DH102" s="868"/>
      <c r="DI102" s="868"/>
      <c r="DJ102" s="868"/>
      <c r="DK102" s="912"/>
      <c r="DL102" s="911"/>
      <c r="DM102" s="868"/>
      <c r="DN102" s="868"/>
      <c r="DO102" s="868"/>
      <c r="DP102" s="912"/>
      <c r="DQ102" s="911"/>
      <c r="DR102" s="868"/>
      <c r="DS102" s="868"/>
      <c r="DT102" s="868"/>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394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396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397</v>
      </c>
      <c r="AB109" s="914"/>
      <c r="AC109" s="914"/>
      <c r="AD109" s="914"/>
      <c r="AE109" s="915"/>
      <c r="AF109" s="913" t="s">
        <v>282</v>
      </c>
      <c r="AG109" s="914"/>
      <c r="AH109" s="914"/>
      <c r="AI109" s="914"/>
      <c r="AJ109" s="915"/>
      <c r="AK109" s="913" t="s">
        <v>281</v>
      </c>
      <c r="AL109" s="914"/>
      <c r="AM109" s="914"/>
      <c r="AN109" s="914"/>
      <c r="AO109" s="915"/>
      <c r="AP109" s="913" t="s">
        <v>398</v>
      </c>
      <c r="AQ109" s="914"/>
      <c r="AR109" s="914"/>
      <c r="AS109" s="914"/>
      <c r="AT109" s="916"/>
      <c r="AU109" s="935" t="s">
        <v>396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397</v>
      </c>
      <c r="BR109" s="914"/>
      <c r="BS109" s="914"/>
      <c r="BT109" s="914"/>
      <c r="BU109" s="915"/>
      <c r="BV109" s="913" t="s">
        <v>282</v>
      </c>
      <c r="BW109" s="914"/>
      <c r="BX109" s="914"/>
      <c r="BY109" s="914"/>
      <c r="BZ109" s="915"/>
      <c r="CA109" s="913" t="s">
        <v>281</v>
      </c>
      <c r="CB109" s="914"/>
      <c r="CC109" s="914"/>
      <c r="CD109" s="914"/>
      <c r="CE109" s="915"/>
      <c r="CF109" s="936" t="s">
        <v>398</v>
      </c>
      <c r="CG109" s="936"/>
      <c r="CH109" s="936"/>
      <c r="CI109" s="936"/>
      <c r="CJ109" s="936"/>
      <c r="CK109" s="913" t="s">
        <v>399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397</v>
      </c>
      <c r="DH109" s="914"/>
      <c r="DI109" s="914"/>
      <c r="DJ109" s="914"/>
      <c r="DK109" s="915"/>
      <c r="DL109" s="913" t="s">
        <v>282</v>
      </c>
      <c r="DM109" s="914"/>
      <c r="DN109" s="914"/>
      <c r="DO109" s="914"/>
      <c r="DP109" s="915"/>
      <c r="DQ109" s="913" t="s">
        <v>281</v>
      </c>
      <c r="DR109" s="914"/>
      <c r="DS109" s="914"/>
      <c r="DT109" s="914"/>
      <c r="DU109" s="915"/>
      <c r="DV109" s="913" t="s">
        <v>398</v>
      </c>
      <c r="DW109" s="914"/>
      <c r="DX109" s="914"/>
      <c r="DY109" s="914"/>
      <c r="DZ109" s="916"/>
    </row>
    <row r="110" spans="1:131" s="197" customFormat="1" ht="26.25" customHeight="1" x14ac:dyDescent="0.15">
      <c r="A110" s="917" t="s">
        <v>400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1125195</v>
      </c>
      <c r="AB110" s="921"/>
      <c r="AC110" s="921"/>
      <c r="AD110" s="921"/>
      <c r="AE110" s="922"/>
      <c r="AF110" s="923">
        <v>1161653</v>
      </c>
      <c r="AG110" s="921"/>
      <c r="AH110" s="921"/>
      <c r="AI110" s="921"/>
      <c r="AJ110" s="922"/>
      <c r="AK110" s="923">
        <v>1089145</v>
      </c>
      <c r="AL110" s="921"/>
      <c r="AM110" s="921"/>
      <c r="AN110" s="921"/>
      <c r="AO110" s="922"/>
      <c r="AP110" s="924">
        <v>22.6</v>
      </c>
      <c r="AQ110" s="925"/>
      <c r="AR110" s="925"/>
      <c r="AS110" s="925"/>
      <c r="AT110" s="926"/>
      <c r="AU110" s="927" t="s">
        <v>60</v>
      </c>
      <c r="AV110" s="928"/>
      <c r="AW110" s="928"/>
      <c r="AX110" s="928"/>
      <c r="AY110" s="929"/>
      <c r="AZ110" s="971" t="s">
        <v>401</v>
      </c>
      <c r="BA110" s="918"/>
      <c r="BB110" s="918"/>
      <c r="BC110" s="918"/>
      <c r="BD110" s="918"/>
      <c r="BE110" s="918"/>
      <c r="BF110" s="918"/>
      <c r="BG110" s="918"/>
      <c r="BH110" s="918"/>
      <c r="BI110" s="918"/>
      <c r="BJ110" s="918"/>
      <c r="BK110" s="918"/>
      <c r="BL110" s="918"/>
      <c r="BM110" s="918"/>
      <c r="BN110" s="918"/>
      <c r="BO110" s="918"/>
      <c r="BP110" s="919"/>
      <c r="BQ110" s="957">
        <v>10604015</v>
      </c>
      <c r="BR110" s="958"/>
      <c r="BS110" s="958"/>
      <c r="BT110" s="958"/>
      <c r="BU110" s="958"/>
      <c r="BV110" s="958">
        <v>10610980</v>
      </c>
      <c r="BW110" s="958"/>
      <c r="BX110" s="958"/>
      <c r="BY110" s="958"/>
      <c r="BZ110" s="958"/>
      <c r="CA110" s="958">
        <v>10487492</v>
      </c>
      <c r="CB110" s="958"/>
      <c r="CC110" s="958"/>
      <c r="CD110" s="958"/>
      <c r="CE110" s="958"/>
      <c r="CF110" s="972">
        <v>217.5</v>
      </c>
      <c r="CG110" s="973"/>
      <c r="CH110" s="973"/>
      <c r="CI110" s="973"/>
      <c r="CJ110" s="973"/>
      <c r="CK110" s="974" t="s">
        <v>402</v>
      </c>
      <c r="CL110" s="975"/>
      <c r="CM110" s="954" t="s">
        <v>403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404</v>
      </c>
      <c r="DH110" s="958"/>
      <c r="DI110" s="958"/>
      <c r="DJ110" s="958"/>
      <c r="DK110" s="958"/>
      <c r="DL110" s="958" t="s">
        <v>404</v>
      </c>
      <c r="DM110" s="958"/>
      <c r="DN110" s="958"/>
      <c r="DO110" s="958"/>
      <c r="DP110" s="958"/>
      <c r="DQ110" s="958" t="s">
        <v>404</v>
      </c>
      <c r="DR110" s="958"/>
      <c r="DS110" s="958"/>
      <c r="DT110" s="958"/>
      <c r="DU110" s="958"/>
      <c r="DV110" s="959" t="s">
        <v>404</v>
      </c>
      <c r="DW110" s="959"/>
      <c r="DX110" s="959"/>
      <c r="DY110" s="959"/>
      <c r="DZ110" s="960"/>
    </row>
    <row r="111" spans="1:131" s="197" customFormat="1" ht="26.25" customHeight="1" x14ac:dyDescent="0.15">
      <c r="A111" s="961" t="s">
        <v>405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406</v>
      </c>
      <c r="AB111" s="965"/>
      <c r="AC111" s="965"/>
      <c r="AD111" s="965"/>
      <c r="AE111" s="966"/>
      <c r="AF111" s="967" t="s">
        <v>406</v>
      </c>
      <c r="AG111" s="965"/>
      <c r="AH111" s="965"/>
      <c r="AI111" s="965"/>
      <c r="AJ111" s="966"/>
      <c r="AK111" s="967" t="s">
        <v>406</v>
      </c>
      <c r="AL111" s="965"/>
      <c r="AM111" s="965"/>
      <c r="AN111" s="965"/>
      <c r="AO111" s="966"/>
      <c r="AP111" s="968" t="s">
        <v>406</v>
      </c>
      <c r="AQ111" s="969"/>
      <c r="AR111" s="969"/>
      <c r="AS111" s="969"/>
      <c r="AT111" s="970"/>
      <c r="AU111" s="930"/>
      <c r="AV111" s="931"/>
      <c r="AW111" s="931"/>
      <c r="AX111" s="931"/>
      <c r="AY111" s="932"/>
      <c r="AZ111" s="980" t="s">
        <v>407</v>
      </c>
      <c r="BA111" s="981"/>
      <c r="BB111" s="981"/>
      <c r="BC111" s="981"/>
      <c r="BD111" s="981"/>
      <c r="BE111" s="981"/>
      <c r="BF111" s="981"/>
      <c r="BG111" s="981"/>
      <c r="BH111" s="981"/>
      <c r="BI111" s="981"/>
      <c r="BJ111" s="981"/>
      <c r="BK111" s="981"/>
      <c r="BL111" s="981"/>
      <c r="BM111" s="981"/>
      <c r="BN111" s="981"/>
      <c r="BO111" s="981"/>
      <c r="BP111" s="982"/>
      <c r="BQ111" s="950">
        <v>288302</v>
      </c>
      <c r="BR111" s="951"/>
      <c r="BS111" s="951"/>
      <c r="BT111" s="951"/>
      <c r="BU111" s="951"/>
      <c r="BV111" s="951">
        <v>243202</v>
      </c>
      <c r="BW111" s="951"/>
      <c r="BX111" s="951"/>
      <c r="BY111" s="951"/>
      <c r="BZ111" s="951"/>
      <c r="CA111" s="951">
        <v>196961</v>
      </c>
      <c r="CB111" s="951"/>
      <c r="CC111" s="951"/>
      <c r="CD111" s="951"/>
      <c r="CE111" s="951"/>
      <c r="CF111" s="945">
        <v>4.0999999999999996</v>
      </c>
      <c r="CG111" s="946"/>
      <c r="CH111" s="946"/>
      <c r="CI111" s="946"/>
      <c r="CJ111" s="946"/>
      <c r="CK111" s="976"/>
      <c r="CL111" s="977"/>
      <c r="CM111" s="947" t="s">
        <v>408</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404</v>
      </c>
      <c r="DH111" s="951"/>
      <c r="DI111" s="951"/>
      <c r="DJ111" s="951"/>
      <c r="DK111" s="951"/>
      <c r="DL111" s="951" t="s">
        <v>404</v>
      </c>
      <c r="DM111" s="951"/>
      <c r="DN111" s="951"/>
      <c r="DO111" s="951"/>
      <c r="DP111" s="951"/>
      <c r="DQ111" s="951" t="s">
        <v>404</v>
      </c>
      <c r="DR111" s="951"/>
      <c r="DS111" s="951"/>
      <c r="DT111" s="951"/>
      <c r="DU111" s="951"/>
      <c r="DV111" s="952" t="s">
        <v>404</v>
      </c>
      <c r="DW111" s="952"/>
      <c r="DX111" s="952"/>
      <c r="DY111" s="952"/>
      <c r="DZ111" s="953"/>
    </row>
    <row r="112" spans="1:131" s="197" customFormat="1" ht="26.25" customHeight="1" x14ac:dyDescent="0.15">
      <c r="A112" s="983" t="s">
        <v>409</v>
      </c>
      <c r="B112" s="984"/>
      <c r="C112" s="981" t="s">
        <v>410</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108</v>
      </c>
      <c r="AB112" s="990"/>
      <c r="AC112" s="990"/>
      <c r="AD112" s="990"/>
      <c r="AE112" s="991"/>
      <c r="AF112" s="992" t="s">
        <v>108</v>
      </c>
      <c r="AG112" s="990"/>
      <c r="AH112" s="990"/>
      <c r="AI112" s="990"/>
      <c r="AJ112" s="991"/>
      <c r="AK112" s="992" t="s">
        <v>108</v>
      </c>
      <c r="AL112" s="990"/>
      <c r="AM112" s="990"/>
      <c r="AN112" s="990"/>
      <c r="AO112" s="991"/>
      <c r="AP112" s="993" t="s">
        <v>108</v>
      </c>
      <c r="AQ112" s="994"/>
      <c r="AR112" s="994"/>
      <c r="AS112" s="994"/>
      <c r="AT112" s="995"/>
      <c r="AU112" s="930"/>
      <c r="AV112" s="931"/>
      <c r="AW112" s="931"/>
      <c r="AX112" s="931"/>
      <c r="AY112" s="932"/>
      <c r="AZ112" s="980" t="s">
        <v>411</v>
      </c>
      <c r="BA112" s="981"/>
      <c r="BB112" s="981"/>
      <c r="BC112" s="981"/>
      <c r="BD112" s="981"/>
      <c r="BE112" s="981"/>
      <c r="BF112" s="981"/>
      <c r="BG112" s="981"/>
      <c r="BH112" s="981"/>
      <c r="BI112" s="981"/>
      <c r="BJ112" s="981"/>
      <c r="BK112" s="981"/>
      <c r="BL112" s="981"/>
      <c r="BM112" s="981"/>
      <c r="BN112" s="981"/>
      <c r="BO112" s="981"/>
      <c r="BP112" s="982"/>
      <c r="BQ112" s="950">
        <v>3174474</v>
      </c>
      <c r="BR112" s="951"/>
      <c r="BS112" s="951"/>
      <c r="BT112" s="951"/>
      <c r="BU112" s="951"/>
      <c r="BV112" s="951">
        <v>2933288</v>
      </c>
      <c r="BW112" s="951"/>
      <c r="BX112" s="951"/>
      <c r="BY112" s="951"/>
      <c r="BZ112" s="951"/>
      <c r="CA112" s="951">
        <v>2831345</v>
      </c>
      <c r="CB112" s="951"/>
      <c r="CC112" s="951"/>
      <c r="CD112" s="951"/>
      <c r="CE112" s="951"/>
      <c r="CF112" s="945">
        <v>58.7</v>
      </c>
      <c r="CG112" s="946"/>
      <c r="CH112" s="946"/>
      <c r="CI112" s="946"/>
      <c r="CJ112" s="946"/>
      <c r="CK112" s="976"/>
      <c r="CL112" s="977"/>
      <c r="CM112" s="947" t="s">
        <v>412</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t="s">
        <v>108</v>
      </c>
      <c r="DM112" s="951"/>
      <c r="DN112" s="951"/>
      <c r="DO112" s="951"/>
      <c r="DP112" s="951"/>
      <c r="DQ112" s="951" t="s">
        <v>108</v>
      </c>
      <c r="DR112" s="951"/>
      <c r="DS112" s="951"/>
      <c r="DT112" s="951"/>
      <c r="DU112" s="951"/>
      <c r="DV112" s="952" t="s">
        <v>108</v>
      </c>
      <c r="DW112" s="952"/>
      <c r="DX112" s="952"/>
      <c r="DY112" s="952"/>
      <c r="DZ112" s="953"/>
    </row>
    <row r="113" spans="1:130" s="197" customFormat="1" ht="26.25" customHeight="1" x14ac:dyDescent="0.15">
      <c r="A113" s="985"/>
      <c r="B113" s="986"/>
      <c r="C113" s="981" t="s">
        <v>413</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169404</v>
      </c>
      <c r="AB113" s="965"/>
      <c r="AC113" s="965"/>
      <c r="AD113" s="965"/>
      <c r="AE113" s="966"/>
      <c r="AF113" s="967">
        <v>163399</v>
      </c>
      <c r="AG113" s="965"/>
      <c r="AH113" s="965"/>
      <c r="AI113" s="965"/>
      <c r="AJ113" s="966"/>
      <c r="AK113" s="967">
        <v>178159</v>
      </c>
      <c r="AL113" s="965"/>
      <c r="AM113" s="965"/>
      <c r="AN113" s="965"/>
      <c r="AO113" s="966"/>
      <c r="AP113" s="968">
        <v>3.7</v>
      </c>
      <c r="AQ113" s="969"/>
      <c r="AR113" s="969"/>
      <c r="AS113" s="969"/>
      <c r="AT113" s="970"/>
      <c r="AU113" s="930"/>
      <c r="AV113" s="931"/>
      <c r="AW113" s="931"/>
      <c r="AX113" s="931"/>
      <c r="AY113" s="932"/>
      <c r="AZ113" s="980" t="s">
        <v>414</v>
      </c>
      <c r="BA113" s="981"/>
      <c r="BB113" s="981"/>
      <c r="BC113" s="981"/>
      <c r="BD113" s="981"/>
      <c r="BE113" s="981"/>
      <c r="BF113" s="981"/>
      <c r="BG113" s="981"/>
      <c r="BH113" s="981"/>
      <c r="BI113" s="981"/>
      <c r="BJ113" s="981"/>
      <c r="BK113" s="981"/>
      <c r="BL113" s="981"/>
      <c r="BM113" s="981"/>
      <c r="BN113" s="981"/>
      <c r="BO113" s="981"/>
      <c r="BP113" s="982"/>
      <c r="BQ113" s="950">
        <v>343089</v>
      </c>
      <c r="BR113" s="951"/>
      <c r="BS113" s="951"/>
      <c r="BT113" s="951"/>
      <c r="BU113" s="951"/>
      <c r="BV113" s="951">
        <v>361964</v>
      </c>
      <c r="BW113" s="951"/>
      <c r="BX113" s="951"/>
      <c r="BY113" s="951"/>
      <c r="BZ113" s="951"/>
      <c r="CA113" s="951">
        <v>325342</v>
      </c>
      <c r="CB113" s="951"/>
      <c r="CC113" s="951"/>
      <c r="CD113" s="951"/>
      <c r="CE113" s="951"/>
      <c r="CF113" s="945">
        <v>6.7</v>
      </c>
      <c r="CG113" s="946"/>
      <c r="CH113" s="946"/>
      <c r="CI113" s="946"/>
      <c r="CJ113" s="946"/>
      <c r="CK113" s="976"/>
      <c r="CL113" s="977"/>
      <c r="CM113" s="947" t="s">
        <v>415</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v>288302</v>
      </c>
      <c r="DH113" s="990"/>
      <c r="DI113" s="990"/>
      <c r="DJ113" s="990"/>
      <c r="DK113" s="991"/>
      <c r="DL113" s="992">
        <v>243202</v>
      </c>
      <c r="DM113" s="990"/>
      <c r="DN113" s="990"/>
      <c r="DO113" s="990"/>
      <c r="DP113" s="991"/>
      <c r="DQ113" s="992">
        <v>196961</v>
      </c>
      <c r="DR113" s="990"/>
      <c r="DS113" s="990"/>
      <c r="DT113" s="990"/>
      <c r="DU113" s="991"/>
      <c r="DV113" s="993">
        <v>4.0999999999999996</v>
      </c>
      <c r="DW113" s="994"/>
      <c r="DX113" s="994"/>
      <c r="DY113" s="994"/>
      <c r="DZ113" s="995"/>
    </row>
    <row r="114" spans="1:130" s="197" customFormat="1" ht="26.25" customHeight="1" x14ac:dyDescent="0.15">
      <c r="A114" s="985"/>
      <c r="B114" s="986"/>
      <c r="C114" s="981" t="s">
        <v>416</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43217</v>
      </c>
      <c r="AB114" s="990"/>
      <c r="AC114" s="990"/>
      <c r="AD114" s="990"/>
      <c r="AE114" s="991"/>
      <c r="AF114" s="992">
        <v>44721</v>
      </c>
      <c r="AG114" s="990"/>
      <c r="AH114" s="990"/>
      <c r="AI114" s="990"/>
      <c r="AJ114" s="991"/>
      <c r="AK114" s="992">
        <v>51731</v>
      </c>
      <c r="AL114" s="990"/>
      <c r="AM114" s="990"/>
      <c r="AN114" s="990"/>
      <c r="AO114" s="991"/>
      <c r="AP114" s="993">
        <v>1.1000000000000001</v>
      </c>
      <c r="AQ114" s="994"/>
      <c r="AR114" s="994"/>
      <c r="AS114" s="994"/>
      <c r="AT114" s="995"/>
      <c r="AU114" s="930"/>
      <c r="AV114" s="931"/>
      <c r="AW114" s="931"/>
      <c r="AX114" s="931"/>
      <c r="AY114" s="932"/>
      <c r="AZ114" s="980" t="s">
        <v>417</v>
      </c>
      <c r="BA114" s="981"/>
      <c r="BB114" s="981"/>
      <c r="BC114" s="981"/>
      <c r="BD114" s="981"/>
      <c r="BE114" s="981"/>
      <c r="BF114" s="981"/>
      <c r="BG114" s="981"/>
      <c r="BH114" s="981"/>
      <c r="BI114" s="981"/>
      <c r="BJ114" s="981"/>
      <c r="BK114" s="981"/>
      <c r="BL114" s="981"/>
      <c r="BM114" s="981"/>
      <c r="BN114" s="981"/>
      <c r="BO114" s="981"/>
      <c r="BP114" s="982"/>
      <c r="BQ114" s="950">
        <v>2577312</v>
      </c>
      <c r="BR114" s="951"/>
      <c r="BS114" s="951"/>
      <c r="BT114" s="951"/>
      <c r="BU114" s="951"/>
      <c r="BV114" s="951">
        <v>2434213</v>
      </c>
      <c r="BW114" s="951"/>
      <c r="BX114" s="951"/>
      <c r="BY114" s="951"/>
      <c r="BZ114" s="951"/>
      <c r="CA114" s="951">
        <v>2321374</v>
      </c>
      <c r="CB114" s="951"/>
      <c r="CC114" s="951"/>
      <c r="CD114" s="951"/>
      <c r="CE114" s="951"/>
      <c r="CF114" s="945">
        <v>48.1</v>
      </c>
      <c r="CG114" s="946"/>
      <c r="CH114" s="946"/>
      <c r="CI114" s="946"/>
      <c r="CJ114" s="946"/>
      <c r="CK114" s="976"/>
      <c r="CL114" s="977"/>
      <c r="CM114" s="947" t="s">
        <v>418</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x14ac:dyDescent="0.15">
      <c r="A115" s="985"/>
      <c r="B115" s="986"/>
      <c r="C115" s="981" t="s">
        <v>419</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52394</v>
      </c>
      <c r="AB115" s="965"/>
      <c r="AC115" s="965"/>
      <c r="AD115" s="965"/>
      <c r="AE115" s="966"/>
      <c r="AF115" s="967">
        <v>52394</v>
      </c>
      <c r="AG115" s="965"/>
      <c r="AH115" s="965"/>
      <c r="AI115" s="965"/>
      <c r="AJ115" s="966"/>
      <c r="AK115" s="967">
        <v>52394</v>
      </c>
      <c r="AL115" s="965"/>
      <c r="AM115" s="965"/>
      <c r="AN115" s="965"/>
      <c r="AO115" s="966"/>
      <c r="AP115" s="968">
        <v>1.1000000000000001</v>
      </c>
      <c r="AQ115" s="969"/>
      <c r="AR115" s="969"/>
      <c r="AS115" s="969"/>
      <c r="AT115" s="970"/>
      <c r="AU115" s="930"/>
      <c r="AV115" s="931"/>
      <c r="AW115" s="931"/>
      <c r="AX115" s="931"/>
      <c r="AY115" s="932"/>
      <c r="AZ115" s="980" t="s">
        <v>420</v>
      </c>
      <c r="BA115" s="981"/>
      <c r="BB115" s="981"/>
      <c r="BC115" s="981"/>
      <c r="BD115" s="981"/>
      <c r="BE115" s="981"/>
      <c r="BF115" s="981"/>
      <c r="BG115" s="981"/>
      <c r="BH115" s="981"/>
      <c r="BI115" s="981"/>
      <c r="BJ115" s="981"/>
      <c r="BK115" s="981"/>
      <c r="BL115" s="981"/>
      <c r="BM115" s="981"/>
      <c r="BN115" s="981"/>
      <c r="BO115" s="981"/>
      <c r="BP115" s="982"/>
      <c r="BQ115" s="950">
        <v>24880</v>
      </c>
      <c r="BR115" s="951"/>
      <c r="BS115" s="951"/>
      <c r="BT115" s="951"/>
      <c r="BU115" s="951"/>
      <c r="BV115" s="951">
        <v>7810</v>
      </c>
      <c r="BW115" s="951"/>
      <c r="BX115" s="951"/>
      <c r="BY115" s="951"/>
      <c r="BZ115" s="951"/>
      <c r="CA115" s="951">
        <v>9471</v>
      </c>
      <c r="CB115" s="951"/>
      <c r="CC115" s="951"/>
      <c r="CD115" s="951"/>
      <c r="CE115" s="951"/>
      <c r="CF115" s="945">
        <v>0.2</v>
      </c>
      <c r="CG115" s="946"/>
      <c r="CH115" s="946"/>
      <c r="CI115" s="946"/>
      <c r="CJ115" s="946"/>
      <c r="CK115" s="976"/>
      <c r="CL115" s="977"/>
      <c r="CM115" s="980" t="s">
        <v>421</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108</v>
      </c>
      <c r="DH115" s="990"/>
      <c r="DI115" s="990"/>
      <c r="DJ115" s="990"/>
      <c r="DK115" s="991"/>
      <c r="DL115" s="992" t="s">
        <v>108</v>
      </c>
      <c r="DM115" s="990"/>
      <c r="DN115" s="990"/>
      <c r="DO115" s="990"/>
      <c r="DP115" s="991"/>
      <c r="DQ115" s="992" t="s">
        <v>108</v>
      </c>
      <c r="DR115" s="990"/>
      <c r="DS115" s="990"/>
      <c r="DT115" s="990"/>
      <c r="DU115" s="991"/>
      <c r="DV115" s="993" t="s">
        <v>108</v>
      </c>
      <c r="DW115" s="994"/>
      <c r="DX115" s="994"/>
      <c r="DY115" s="994"/>
      <c r="DZ115" s="995"/>
    </row>
    <row r="116" spans="1:130" s="197" customFormat="1" ht="26.25" customHeight="1" x14ac:dyDescent="0.15">
      <c r="A116" s="987"/>
      <c r="B116" s="988"/>
      <c r="C116" s="1002" t="s">
        <v>422</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t="s">
        <v>108</v>
      </c>
      <c r="AL116" s="990"/>
      <c r="AM116" s="990"/>
      <c r="AN116" s="990"/>
      <c r="AO116" s="991"/>
      <c r="AP116" s="993" t="s">
        <v>108</v>
      </c>
      <c r="AQ116" s="994"/>
      <c r="AR116" s="994"/>
      <c r="AS116" s="994"/>
      <c r="AT116" s="995"/>
      <c r="AU116" s="930"/>
      <c r="AV116" s="931"/>
      <c r="AW116" s="931"/>
      <c r="AX116" s="931"/>
      <c r="AY116" s="932"/>
      <c r="AZ116" s="980" t="s">
        <v>423</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424</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108</v>
      </c>
      <c r="DH116" s="990"/>
      <c r="DI116" s="990"/>
      <c r="DJ116" s="990"/>
      <c r="DK116" s="991"/>
      <c r="DL116" s="992" t="s">
        <v>108</v>
      </c>
      <c r="DM116" s="990"/>
      <c r="DN116" s="990"/>
      <c r="DO116" s="990"/>
      <c r="DP116" s="991"/>
      <c r="DQ116" s="992" t="s">
        <v>108</v>
      </c>
      <c r="DR116" s="990"/>
      <c r="DS116" s="990"/>
      <c r="DT116" s="990"/>
      <c r="DU116" s="991"/>
      <c r="DV116" s="993" t="s">
        <v>108</v>
      </c>
      <c r="DW116" s="994"/>
      <c r="DX116" s="994"/>
      <c r="DY116" s="994"/>
      <c r="DZ116" s="995"/>
    </row>
    <row r="117" spans="1:130" s="197" customFormat="1" ht="26.25" customHeight="1" x14ac:dyDescent="0.15">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425</v>
      </c>
      <c r="Z117" s="915"/>
      <c r="AA117" s="1027">
        <v>1390210</v>
      </c>
      <c r="AB117" s="997"/>
      <c r="AC117" s="997"/>
      <c r="AD117" s="997"/>
      <c r="AE117" s="998"/>
      <c r="AF117" s="996">
        <v>1422167</v>
      </c>
      <c r="AG117" s="997"/>
      <c r="AH117" s="997"/>
      <c r="AI117" s="997"/>
      <c r="AJ117" s="998"/>
      <c r="AK117" s="996">
        <v>1371429</v>
      </c>
      <c r="AL117" s="997"/>
      <c r="AM117" s="997"/>
      <c r="AN117" s="997"/>
      <c r="AO117" s="998"/>
      <c r="AP117" s="999"/>
      <c r="AQ117" s="1000"/>
      <c r="AR117" s="1000"/>
      <c r="AS117" s="1000"/>
      <c r="AT117" s="1001"/>
      <c r="AU117" s="930"/>
      <c r="AV117" s="931"/>
      <c r="AW117" s="931"/>
      <c r="AX117" s="931"/>
      <c r="AY117" s="932"/>
      <c r="AZ117" s="1026" t="s">
        <v>426</v>
      </c>
      <c r="BA117" s="1002"/>
      <c r="BB117" s="1002"/>
      <c r="BC117" s="1002"/>
      <c r="BD117" s="1002"/>
      <c r="BE117" s="1002"/>
      <c r="BF117" s="1002"/>
      <c r="BG117" s="1002"/>
      <c r="BH117" s="1002"/>
      <c r="BI117" s="1002"/>
      <c r="BJ117" s="1002"/>
      <c r="BK117" s="1002"/>
      <c r="BL117" s="1002"/>
      <c r="BM117" s="1002"/>
      <c r="BN117" s="1002"/>
      <c r="BO117" s="1002"/>
      <c r="BP117" s="1003"/>
      <c r="BQ117" s="1016" t="s">
        <v>427</v>
      </c>
      <c r="BR117" s="1017"/>
      <c r="BS117" s="1017"/>
      <c r="BT117" s="1017"/>
      <c r="BU117" s="1017"/>
      <c r="BV117" s="1017" t="s">
        <v>427</v>
      </c>
      <c r="BW117" s="1017"/>
      <c r="BX117" s="1017"/>
      <c r="BY117" s="1017"/>
      <c r="BZ117" s="1017"/>
      <c r="CA117" s="1017" t="s">
        <v>427</v>
      </c>
      <c r="CB117" s="1017"/>
      <c r="CC117" s="1017"/>
      <c r="CD117" s="1017"/>
      <c r="CE117" s="1017"/>
      <c r="CF117" s="945" t="s">
        <v>427</v>
      </c>
      <c r="CG117" s="946"/>
      <c r="CH117" s="946"/>
      <c r="CI117" s="946"/>
      <c r="CJ117" s="946"/>
      <c r="CK117" s="976"/>
      <c r="CL117" s="977"/>
      <c r="CM117" s="947" t="s">
        <v>428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427</v>
      </c>
      <c r="DH117" s="990"/>
      <c r="DI117" s="990"/>
      <c r="DJ117" s="990"/>
      <c r="DK117" s="991"/>
      <c r="DL117" s="992" t="s">
        <v>427</v>
      </c>
      <c r="DM117" s="990"/>
      <c r="DN117" s="990"/>
      <c r="DO117" s="990"/>
      <c r="DP117" s="991"/>
      <c r="DQ117" s="992" t="s">
        <v>427</v>
      </c>
      <c r="DR117" s="990"/>
      <c r="DS117" s="990"/>
      <c r="DT117" s="990"/>
      <c r="DU117" s="991"/>
      <c r="DV117" s="993" t="s">
        <v>427</v>
      </c>
      <c r="DW117" s="994"/>
      <c r="DX117" s="994"/>
      <c r="DY117" s="994"/>
      <c r="DZ117" s="995"/>
    </row>
    <row r="118" spans="1:130" s="197" customFormat="1" ht="26.25" customHeight="1" x14ac:dyDescent="0.15">
      <c r="A118" s="935" t="s">
        <v>399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397</v>
      </c>
      <c r="AB118" s="914"/>
      <c r="AC118" s="914"/>
      <c r="AD118" s="914"/>
      <c r="AE118" s="915"/>
      <c r="AF118" s="913" t="s">
        <v>282</v>
      </c>
      <c r="AG118" s="914"/>
      <c r="AH118" s="914"/>
      <c r="AI118" s="914"/>
      <c r="AJ118" s="915"/>
      <c r="AK118" s="913" t="s">
        <v>281</v>
      </c>
      <c r="AL118" s="914"/>
      <c r="AM118" s="914"/>
      <c r="AN118" s="914"/>
      <c r="AO118" s="915"/>
      <c r="AP118" s="1021" t="s">
        <v>398</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429</v>
      </c>
      <c r="BP118" s="1025"/>
      <c r="BQ118" s="1016">
        <v>17012072</v>
      </c>
      <c r="BR118" s="1017"/>
      <c r="BS118" s="1017"/>
      <c r="BT118" s="1017"/>
      <c r="BU118" s="1017"/>
      <c r="BV118" s="1017">
        <v>16591457</v>
      </c>
      <c r="BW118" s="1017"/>
      <c r="BX118" s="1017"/>
      <c r="BY118" s="1017"/>
      <c r="BZ118" s="1017"/>
      <c r="CA118" s="1017">
        <v>16171985</v>
      </c>
      <c r="CB118" s="1017"/>
      <c r="CC118" s="1017"/>
      <c r="CD118" s="1017"/>
      <c r="CE118" s="1017"/>
      <c r="CF118" s="1018"/>
      <c r="CG118" s="1019"/>
      <c r="CH118" s="1019"/>
      <c r="CI118" s="1019"/>
      <c r="CJ118" s="1020"/>
      <c r="CK118" s="976"/>
      <c r="CL118" s="977"/>
      <c r="CM118" s="947" t="s">
        <v>430</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427</v>
      </c>
      <c r="DH118" s="990"/>
      <c r="DI118" s="990"/>
      <c r="DJ118" s="990"/>
      <c r="DK118" s="991"/>
      <c r="DL118" s="992" t="s">
        <v>427</v>
      </c>
      <c r="DM118" s="990"/>
      <c r="DN118" s="990"/>
      <c r="DO118" s="990"/>
      <c r="DP118" s="991"/>
      <c r="DQ118" s="992" t="s">
        <v>427</v>
      </c>
      <c r="DR118" s="990"/>
      <c r="DS118" s="990"/>
      <c r="DT118" s="990"/>
      <c r="DU118" s="991"/>
      <c r="DV118" s="993" t="s">
        <v>427</v>
      </c>
      <c r="DW118" s="994"/>
      <c r="DX118" s="994"/>
      <c r="DY118" s="994"/>
      <c r="DZ118" s="995"/>
    </row>
    <row r="119" spans="1:130" s="197" customFormat="1" ht="26.25" customHeight="1" x14ac:dyDescent="0.15">
      <c r="A119" s="1005" t="s">
        <v>402</v>
      </c>
      <c r="B119" s="975"/>
      <c r="C119" s="954" t="s">
        <v>403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427</v>
      </c>
      <c r="AB119" s="921"/>
      <c r="AC119" s="921"/>
      <c r="AD119" s="921"/>
      <c r="AE119" s="922"/>
      <c r="AF119" s="923" t="s">
        <v>427</v>
      </c>
      <c r="AG119" s="921"/>
      <c r="AH119" s="921"/>
      <c r="AI119" s="921"/>
      <c r="AJ119" s="922"/>
      <c r="AK119" s="923" t="s">
        <v>427</v>
      </c>
      <c r="AL119" s="921"/>
      <c r="AM119" s="921"/>
      <c r="AN119" s="921"/>
      <c r="AO119" s="922"/>
      <c r="AP119" s="924" t="s">
        <v>427</v>
      </c>
      <c r="AQ119" s="925"/>
      <c r="AR119" s="925"/>
      <c r="AS119" s="925"/>
      <c r="AT119" s="926"/>
      <c r="AU119" s="1008" t="s">
        <v>431</v>
      </c>
      <c r="AV119" s="1009"/>
      <c r="AW119" s="1009"/>
      <c r="AX119" s="1009"/>
      <c r="AY119" s="1010"/>
      <c r="AZ119" s="971" t="s">
        <v>432</v>
      </c>
      <c r="BA119" s="918"/>
      <c r="BB119" s="918"/>
      <c r="BC119" s="918"/>
      <c r="BD119" s="918"/>
      <c r="BE119" s="918"/>
      <c r="BF119" s="918"/>
      <c r="BG119" s="918"/>
      <c r="BH119" s="918"/>
      <c r="BI119" s="918"/>
      <c r="BJ119" s="918"/>
      <c r="BK119" s="918"/>
      <c r="BL119" s="918"/>
      <c r="BM119" s="918"/>
      <c r="BN119" s="918"/>
      <c r="BO119" s="918"/>
      <c r="BP119" s="919"/>
      <c r="BQ119" s="957">
        <v>3627891</v>
      </c>
      <c r="BR119" s="958"/>
      <c r="BS119" s="958"/>
      <c r="BT119" s="958"/>
      <c r="BU119" s="958"/>
      <c r="BV119" s="958">
        <v>3571012</v>
      </c>
      <c r="BW119" s="958"/>
      <c r="BX119" s="958"/>
      <c r="BY119" s="958"/>
      <c r="BZ119" s="958"/>
      <c r="CA119" s="958">
        <v>3987988</v>
      </c>
      <c r="CB119" s="958"/>
      <c r="CC119" s="958"/>
      <c r="CD119" s="958"/>
      <c r="CE119" s="958"/>
      <c r="CF119" s="972">
        <v>82.7</v>
      </c>
      <c r="CG119" s="973"/>
      <c r="CH119" s="973"/>
      <c r="CI119" s="973"/>
      <c r="CJ119" s="973"/>
      <c r="CK119" s="978"/>
      <c r="CL119" s="979"/>
      <c r="CM119" s="1035" t="s">
        <v>433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427</v>
      </c>
      <c r="DH119" s="1029"/>
      <c r="DI119" s="1029"/>
      <c r="DJ119" s="1029"/>
      <c r="DK119" s="1030"/>
      <c r="DL119" s="1031" t="s">
        <v>427</v>
      </c>
      <c r="DM119" s="1029"/>
      <c r="DN119" s="1029"/>
      <c r="DO119" s="1029"/>
      <c r="DP119" s="1030"/>
      <c r="DQ119" s="1031" t="s">
        <v>427</v>
      </c>
      <c r="DR119" s="1029"/>
      <c r="DS119" s="1029"/>
      <c r="DT119" s="1029"/>
      <c r="DU119" s="1030"/>
      <c r="DV119" s="1032" t="s">
        <v>427</v>
      </c>
      <c r="DW119" s="1033"/>
      <c r="DX119" s="1033"/>
      <c r="DY119" s="1033"/>
      <c r="DZ119" s="1034"/>
    </row>
    <row r="120" spans="1:130" s="197" customFormat="1" ht="26.25" customHeight="1" x14ac:dyDescent="0.15">
      <c r="A120" s="1006"/>
      <c r="B120" s="977"/>
      <c r="C120" s="947" t="s">
        <v>408</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427</v>
      </c>
      <c r="AB120" s="990"/>
      <c r="AC120" s="990"/>
      <c r="AD120" s="990"/>
      <c r="AE120" s="991"/>
      <c r="AF120" s="992" t="s">
        <v>427</v>
      </c>
      <c r="AG120" s="990"/>
      <c r="AH120" s="990"/>
      <c r="AI120" s="990"/>
      <c r="AJ120" s="991"/>
      <c r="AK120" s="992" t="s">
        <v>427</v>
      </c>
      <c r="AL120" s="990"/>
      <c r="AM120" s="990"/>
      <c r="AN120" s="990"/>
      <c r="AO120" s="991"/>
      <c r="AP120" s="993" t="s">
        <v>427</v>
      </c>
      <c r="AQ120" s="994"/>
      <c r="AR120" s="994"/>
      <c r="AS120" s="994"/>
      <c r="AT120" s="995"/>
      <c r="AU120" s="1011"/>
      <c r="AV120" s="1012"/>
      <c r="AW120" s="1012"/>
      <c r="AX120" s="1012"/>
      <c r="AY120" s="1013"/>
      <c r="AZ120" s="980" t="s">
        <v>434</v>
      </c>
      <c r="BA120" s="981"/>
      <c r="BB120" s="981"/>
      <c r="BC120" s="981"/>
      <c r="BD120" s="981"/>
      <c r="BE120" s="981"/>
      <c r="BF120" s="981"/>
      <c r="BG120" s="981"/>
      <c r="BH120" s="981"/>
      <c r="BI120" s="981"/>
      <c r="BJ120" s="981"/>
      <c r="BK120" s="981"/>
      <c r="BL120" s="981"/>
      <c r="BM120" s="981"/>
      <c r="BN120" s="981"/>
      <c r="BO120" s="981"/>
      <c r="BP120" s="982"/>
      <c r="BQ120" s="950">
        <v>110811</v>
      </c>
      <c r="BR120" s="951"/>
      <c r="BS120" s="951"/>
      <c r="BT120" s="951"/>
      <c r="BU120" s="951"/>
      <c r="BV120" s="951">
        <v>95431</v>
      </c>
      <c r="BW120" s="951"/>
      <c r="BX120" s="951"/>
      <c r="BY120" s="951"/>
      <c r="BZ120" s="951"/>
      <c r="CA120" s="951">
        <v>57991</v>
      </c>
      <c r="CB120" s="951"/>
      <c r="CC120" s="951"/>
      <c r="CD120" s="951"/>
      <c r="CE120" s="951"/>
      <c r="CF120" s="945">
        <v>1.2</v>
      </c>
      <c r="CG120" s="946"/>
      <c r="CH120" s="946"/>
      <c r="CI120" s="946"/>
      <c r="CJ120" s="946"/>
      <c r="CK120" s="1044" t="s">
        <v>435</v>
      </c>
      <c r="CL120" s="1045"/>
      <c r="CM120" s="1045"/>
      <c r="CN120" s="1045"/>
      <c r="CO120" s="1046"/>
      <c r="CP120" s="1052" t="s">
        <v>436</v>
      </c>
      <c r="CQ120" s="1053"/>
      <c r="CR120" s="1053"/>
      <c r="CS120" s="1053"/>
      <c r="CT120" s="1053"/>
      <c r="CU120" s="1053"/>
      <c r="CV120" s="1053"/>
      <c r="CW120" s="1053"/>
      <c r="CX120" s="1053"/>
      <c r="CY120" s="1053"/>
      <c r="CZ120" s="1053"/>
      <c r="DA120" s="1053"/>
      <c r="DB120" s="1053"/>
      <c r="DC120" s="1053"/>
      <c r="DD120" s="1053"/>
      <c r="DE120" s="1053"/>
      <c r="DF120" s="1054"/>
      <c r="DG120" s="957">
        <v>3009155</v>
      </c>
      <c r="DH120" s="958"/>
      <c r="DI120" s="958"/>
      <c r="DJ120" s="958"/>
      <c r="DK120" s="958"/>
      <c r="DL120" s="958">
        <v>2766354</v>
      </c>
      <c r="DM120" s="958"/>
      <c r="DN120" s="958"/>
      <c r="DO120" s="958"/>
      <c r="DP120" s="958"/>
      <c r="DQ120" s="958">
        <v>2638704</v>
      </c>
      <c r="DR120" s="958"/>
      <c r="DS120" s="958"/>
      <c r="DT120" s="958"/>
      <c r="DU120" s="958"/>
      <c r="DV120" s="959">
        <v>54.7</v>
      </c>
      <c r="DW120" s="959"/>
      <c r="DX120" s="959"/>
      <c r="DY120" s="959"/>
      <c r="DZ120" s="960"/>
    </row>
    <row r="121" spans="1:130" s="197" customFormat="1" ht="26.25" customHeight="1" x14ac:dyDescent="0.15">
      <c r="A121" s="1006"/>
      <c r="B121" s="977"/>
      <c r="C121" s="1041" t="s">
        <v>437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v>52394</v>
      </c>
      <c r="AB121" s="990"/>
      <c r="AC121" s="990"/>
      <c r="AD121" s="990"/>
      <c r="AE121" s="991"/>
      <c r="AF121" s="992">
        <v>52394</v>
      </c>
      <c r="AG121" s="990"/>
      <c r="AH121" s="990"/>
      <c r="AI121" s="990"/>
      <c r="AJ121" s="991"/>
      <c r="AK121" s="992">
        <v>52394</v>
      </c>
      <c r="AL121" s="990"/>
      <c r="AM121" s="990"/>
      <c r="AN121" s="990"/>
      <c r="AO121" s="991"/>
      <c r="AP121" s="993">
        <v>1.1000000000000001</v>
      </c>
      <c r="AQ121" s="994"/>
      <c r="AR121" s="994"/>
      <c r="AS121" s="994"/>
      <c r="AT121" s="995"/>
      <c r="AU121" s="1011"/>
      <c r="AV121" s="1012"/>
      <c r="AW121" s="1012"/>
      <c r="AX121" s="1012"/>
      <c r="AY121" s="1013"/>
      <c r="AZ121" s="1026" t="s">
        <v>438</v>
      </c>
      <c r="BA121" s="1002"/>
      <c r="BB121" s="1002"/>
      <c r="BC121" s="1002"/>
      <c r="BD121" s="1002"/>
      <c r="BE121" s="1002"/>
      <c r="BF121" s="1002"/>
      <c r="BG121" s="1002"/>
      <c r="BH121" s="1002"/>
      <c r="BI121" s="1002"/>
      <c r="BJ121" s="1002"/>
      <c r="BK121" s="1002"/>
      <c r="BL121" s="1002"/>
      <c r="BM121" s="1002"/>
      <c r="BN121" s="1002"/>
      <c r="BO121" s="1002"/>
      <c r="BP121" s="1003"/>
      <c r="BQ121" s="1016">
        <v>8790127</v>
      </c>
      <c r="BR121" s="1017"/>
      <c r="BS121" s="1017"/>
      <c r="BT121" s="1017"/>
      <c r="BU121" s="1017"/>
      <c r="BV121" s="1017">
        <v>8972086</v>
      </c>
      <c r="BW121" s="1017"/>
      <c r="BX121" s="1017"/>
      <c r="BY121" s="1017"/>
      <c r="BZ121" s="1017"/>
      <c r="CA121" s="1017">
        <v>8965265</v>
      </c>
      <c r="CB121" s="1017"/>
      <c r="CC121" s="1017"/>
      <c r="CD121" s="1017"/>
      <c r="CE121" s="1017"/>
      <c r="CF121" s="1055">
        <v>186</v>
      </c>
      <c r="CG121" s="1056"/>
      <c r="CH121" s="1056"/>
      <c r="CI121" s="1056"/>
      <c r="CJ121" s="1056"/>
      <c r="CK121" s="1047"/>
      <c r="CL121" s="1048"/>
      <c r="CM121" s="1048"/>
      <c r="CN121" s="1048"/>
      <c r="CO121" s="1049"/>
      <c r="CP121" s="1038" t="s">
        <v>439</v>
      </c>
      <c r="CQ121" s="1039"/>
      <c r="CR121" s="1039"/>
      <c r="CS121" s="1039"/>
      <c r="CT121" s="1039"/>
      <c r="CU121" s="1039"/>
      <c r="CV121" s="1039"/>
      <c r="CW121" s="1039"/>
      <c r="CX121" s="1039"/>
      <c r="CY121" s="1039"/>
      <c r="CZ121" s="1039"/>
      <c r="DA121" s="1039"/>
      <c r="DB121" s="1039"/>
      <c r="DC121" s="1039"/>
      <c r="DD121" s="1039"/>
      <c r="DE121" s="1039"/>
      <c r="DF121" s="1040"/>
      <c r="DG121" s="950">
        <v>89591</v>
      </c>
      <c r="DH121" s="951"/>
      <c r="DI121" s="951"/>
      <c r="DJ121" s="951"/>
      <c r="DK121" s="951"/>
      <c r="DL121" s="951">
        <v>86053</v>
      </c>
      <c r="DM121" s="951"/>
      <c r="DN121" s="951"/>
      <c r="DO121" s="951"/>
      <c r="DP121" s="951"/>
      <c r="DQ121" s="951">
        <v>103846</v>
      </c>
      <c r="DR121" s="951"/>
      <c r="DS121" s="951"/>
      <c r="DT121" s="951"/>
      <c r="DU121" s="951"/>
      <c r="DV121" s="952">
        <v>2.2000000000000002</v>
      </c>
      <c r="DW121" s="952"/>
      <c r="DX121" s="952"/>
      <c r="DY121" s="952"/>
      <c r="DZ121" s="953"/>
    </row>
    <row r="122" spans="1:130" s="197" customFormat="1" ht="26.25" customHeight="1" x14ac:dyDescent="0.15">
      <c r="A122" s="1006"/>
      <c r="B122" s="977"/>
      <c r="C122" s="947" t="s">
        <v>418</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427</v>
      </c>
      <c r="AB122" s="990"/>
      <c r="AC122" s="990"/>
      <c r="AD122" s="990"/>
      <c r="AE122" s="991"/>
      <c r="AF122" s="992" t="s">
        <v>427</v>
      </c>
      <c r="AG122" s="990"/>
      <c r="AH122" s="990"/>
      <c r="AI122" s="990"/>
      <c r="AJ122" s="991"/>
      <c r="AK122" s="992" t="s">
        <v>427</v>
      </c>
      <c r="AL122" s="990"/>
      <c r="AM122" s="990"/>
      <c r="AN122" s="990"/>
      <c r="AO122" s="991"/>
      <c r="AP122" s="993" t="s">
        <v>427</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440</v>
      </c>
      <c r="BP122" s="1025"/>
      <c r="BQ122" s="1065">
        <v>12528829</v>
      </c>
      <c r="BR122" s="1066"/>
      <c r="BS122" s="1066"/>
      <c r="BT122" s="1066"/>
      <c r="BU122" s="1066"/>
      <c r="BV122" s="1066">
        <v>12638529</v>
      </c>
      <c r="BW122" s="1066"/>
      <c r="BX122" s="1066"/>
      <c r="BY122" s="1066"/>
      <c r="BZ122" s="1066"/>
      <c r="CA122" s="1066">
        <v>13011244</v>
      </c>
      <c r="CB122" s="1066"/>
      <c r="CC122" s="1066"/>
      <c r="CD122" s="1066"/>
      <c r="CE122" s="1066"/>
      <c r="CF122" s="1018"/>
      <c r="CG122" s="1019"/>
      <c r="CH122" s="1019"/>
      <c r="CI122" s="1019"/>
      <c r="CJ122" s="1020"/>
      <c r="CK122" s="1047"/>
      <c r="CL122" s="1048"/>
      <c r="CM122" s="1048"/>
      <c r="CN122" s="1048"/>
      <c r="CO122" s="1049"/>
      <c r="CP122" s="1038" t="s">
        <v>380</v>
      </c>
      <c r="CQ122" s="1039"/>
      <c r="CR122" s="1039"/>
      <c r="CS122" s="1039"/>
      <c r="CT122" s="1039"/>
      <c r="CU122" s="1039"/>
      <c r="CV122" s="1039"/>
      <c r="CW122" s="1039"/>
      <c r="CX122" s="1039"/>
      <c r="CY122" s="1039"/>
      <c r="CZ122" s="1039"/>
      <c r="DA122" s="1039"/>
      <c r="DB122" s="1039"/>
      <c r="DC122" s="1039"/>
      <c r="DD122" s="1039"/>
      <c r="DE122" s="1039"/>
      <c r="DF122" s="1040"/>
      <c r="DG122" s="950">
        <v>74701</v>
      </c>
      <c r="DH122" s="951"/>
      <c r="DI122" s="951"/>
      <c r="DJ122" s="951"/>
      <c r="DK122" s="951"/>
      <c r="DL122" s="951">
        <v>79443</v>
      </c>
      <c r="DM122" s="951"/>
      <c r="DN122" s="951"/>
      <c r="DO122" s="951"/>
      <c r="DP122" s="951"/>
      <c r="DQ122" s="951">
        <v>87796</v>
      </c>
      <c r="DR122" s="951"/>
      <c r="DS122" s="951"/>
      <c r="DT122" s="951"/>
      <c r="DU122" s="951"/>
      <c r="DV122" s="952">
        <v>1.8</v>
      </c>
      <c r="DW122" s="952"/>
      <c r="DX122" s="952"/>
      <c r="DY122" s="952"/>
      <c r="DZ122" s="953"/>
    </row>
    <row r="123" spans="1:130" s="197" customFormat="1" ht="26.25" customHeight="1" thickBot="1" x14ac:dyDescent="0.2">
      <c r="A123" s="1006"/>
      <c r="B123" s="977"/>
      <c r="C123" s="947" t="s">
        <v>424</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108</v>
      </c>
      <c r="AB123" s="990"/>
      <c r="AC123" s="990"/>
      <c r="AD123" s="990"/>
      <c r="AE123" s="991"/>
      <c r="AF123" s="992" t="s">
        <v>108</v>
      </c>
      <c r="AG123" s="990"/>
      <c r="AH123" s="990"/>
      <c r="AI123" s="990"/>
      <c r="AJ123" s="991"/>
      <c r="AK123" s="992" t="s">
        <v>108</v>
      </c>
      <c r="AL123" s="990"/>
      <c r="AM123" s="990"/>
      <c r="AN123" s="990"/>
      <c r="AO123" s="991"/>
      <c r="AP123" s="993" t="s">
        <v>108</v>
      </c>
      <c r="AQ123" s="994"/>
      <c r="AR123" s="994"/>
      <c r="AS123" s="994"/>
      <c r="AT123" s="995"/>
      <c r="AU123" s="1062" t="s">
        <v>441</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93.2</v>
      </c>
      <c r="BR123" s="1058"/>
      <c r="BS123" s="1058"/>
      <c r="BT123" s="1058"/>
      <c r="BU123" s="1058"/>
      <c r="BV123" s="1058">
        <v>84.6</v>
      </c>
      <c r="BW123" s="1058"/>
      <c r="BX123" s="1058"/>
      <c r="BY123" s="1058"/>
      <c r="BZ123" s="1058"/>
      <c r="CA123" s="1058">
        <v>65.5</v>
      </c>
      <c r="CB123" s="1058"/>
      <c r="CC123" s="1058"/>
      <c r="CD123" s="1058"/>
      <c r="CE123" s="1058"/>
      <c r="CF123" s="1059"/>
      <c r="CG123" s="1060"/>
      <c r="CH123" s="1060"/>
      <c r="CI123" s="1060"/>
      <c r="CJ123" s="1061"/>
      <c r="CK123" s="1047"/>
      <c r="CL123" s="1048"/>
      <c r="CM123" s="1048"/>
      <c r="CN123" s="1048"/>
      <c r="CO123" s="1049"/>
      <c r="CP123" s="1038" t="s">
        <v>375</v>
      </c>
      <c r="CQ123" s="1039"/>
      <c r="CR123" s="1039"/>
      <c r="CS123" s="1039"/>
      <c r="CT123" s="1039"/>
      <c r="CU123" s="1039"/>
      <c r="CV123" s="1039"/>
      <c r="CW123" s="1039"/>
      <c r="CX123" s="1039"/>
      <c r="CY123" s="1039"/>
      <c r="CZ123" s="1039"/>
      <c r="DA123" s="1039"/>
      <c r="DB123" s="1039"/>
      <c r="DC123" s="1039"/>
      <c r="DD123" s="1039"/>
      <c r="DE123" s="1039"/>
      <c r="DF123" s="1040"/>
      <c r="DG123" s="989">
        <v>1027</v>
      </c>
      <c r="DH123" s="990"/>
      <c r="DI123" s="990"/>
      <c r="DJ123" s="990"/>
      <c r="DK123" s="991"/>
      <c r="DL123" s="992">
        <v>1438</v>
      </c>
      <c r="DM123" s="990"/>
      <c r="DN123" s="990"/>
      <c r="DO123" s="990"/>
      <c r="DP123" s="991"/>
      <c r="DQ123" s="992">
        <v>999</v>
      </c>
      <c r="DR123" s="990"/>
      <c r="DS123" s="990"/>
      <c r="DT123" s="990"/>
      <c r="DU123" s="991"/>
      <c r="DV123" s="993">
        <v>0</v>
      </c>
      <c r="DW123" s="994"/>
      <c r="DX123" s="994"/>
      <c r="DY123" s="994"/>
      <c r="DZ123" s="995"/>
    </row>
    <row r="124" spans="1:130" s="197" customFormat="1" ht="26.25" customHeight="1" x14ac:dyDescent="0.15">
      <c r="A124" s="1006"/>
      <c r="B124" s="977"/>
      <c r="C124" s="947" t="s">
        <v>428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108</v>
      </c>
      <c r="AB124" s="990"/>
      <c r="AC124" s="990"/>
      <c r="AD124" s="990"/>
      <c r="AE124" s="991"/>
      <c r="AF124" s="992" t="s">
        <v>108</v>
      </c>
      <c r="AG124" s="990"/>
      <c r="AH124" s="990"/>
      <c r="AI124" s="990"/>
      <c r="AJ124" s="991"/>
      <c r="AK124" s="992" t="s">
        <v>108</v>
      </c>
      <c r="AL124" s="990"/>
      <c r="AM124" s="990"/>
      <c r="AN124" s="990"/>
      <c r="AO124" s="991"/>
      <c r="AP124" s="993" t="s">
        <v>108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442</v>
      </c>
      <c r="CQ124" s="1039"/>
      <c r="CR124" s="1039"/>
      <c r="CS124" s="1039"/>
      <c r="CT124" s="1039"/>
      <c r="CU124" s="1039"/>
      <c r="CV124" s="1039"/>
      <c r="CW124" s="1039"/>
      <c r="CX124" s="1039"/>
      <c r="CY124" s="1039"/>
      <c r="CZ124" s="1039"/>
      <c r="DA124" s="1039"/>
      <c r="DB124" s="1039"/>
      <c r="DC124" s="1039"/>
      <c r="DD124" s="1039"/>
      <c r="DE124" s="1039"/>
      <c r="DF124" s="1040"/>
      <c r="DG124" s="1028" t="s">
        <v>108</v>
      </c>
      <c r="DH124" s="1029"/>
      <c r="DI124" s="1029"/>
      <c r="DJ124" s="1029"/>
      <c r="DK124" s="1030"/>
      <c r="DL124" s="1031" t="s">
        <v>108</v>
      </c>
      <c r="DM124" s="1029"/>
      <c r="DN124" s="1029"/>
      <c r="DO124" s="1029"/>
      <c r="DP124" s="1030"/>
      <c r="DQ124" s="1031" t="s">
        <v>108</v>
      </c>
      <c r="DR124" s="1029"/>
      <c r="DS124" s="1029"/>
      <c r="DT124" s="1029"/>
      <c r="DU124" s="1030"/>
      <c r="DV124" s="1032" t="s">
        <v>108</v>
      </c>
      <c r="DW124" s="1033"/>
      <c r="DX124" s="1033"/>
      <c r="DY124" s="1033"/>
      <c r="DZ124" s="1034"/>
    </row>
    <row r="125" spans="1:130" s="197" customFormat="1" ht="26.25" customHeight="1" thickBot="1" x14ac:dyDescent="0.2">
      <c r="A125" s="1006"/>
      <c r="B125" s="977"/>
      <c r="C125" s="947" t="s">
        <v>430</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108</v>
      </c>
      <c r="AB125" s="990"/>
      <c r="AC125" s="990"/>
      <c r="AD125" s="990"/>
      <c r="AE125" s="991"/>
      <c r="AF125" s="992" t="s">
        <v>108</v>
      </c>
      <c r="AG125" s="990"/>
      <c r="AH125" s="990"/>
      <c r="AI125" s="990"/>
      <c r="AJ125" s="991"/>
      <c r="AK125" s="992" t="s">
        <v>108</v>
      </c>
      <c r="AL125" s="990"/>
      <c r="AM125" s="990"/>
      <c r="AN125" s="990"/>
      <c r="AO125" s="991"/>
      <c r="AP125" s="993" t="s">
        <v>108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443</v>
      </c>
      <c r="CL125" s="1045"/>
      <c r="CM125" s="1045"/>
      <c r="CN125" s="1045"/>
      <c r="CO125" s="1046"/>
      <c r="CP125" s="971" t="s">
        <v>444</v>
      </c>
      <c r="CQ125" s="918"/>
      <c r="CR125" s="918"/>
      <c r="CS125" s="918"/>
      <c r="CT125" s="918"/>
      <c r="CU125" s="918"/>
      <c r="CV125" s="918"/>
      <c r="CW125" s="918"/>
      <c r="CX125" s="918"/>
      <c r="CY125" s="918"/>
      <c r="CZ125" s="918"/>
      <c r="DA125" s="918"/>
      <c r="DB125" s="918"/>
      <c r="DC125" s="918"/>
      <c r="DD125" s="918"/>
      <c r="DE125" s="918"/>
      <c r="DF125" s="919"/>
      <c r="DG125" s="957" t="s">
        <v>108</v>
      </c>
      <c r="DH125" s="958"/>
      <c r="DI125" s="958"/>
      <c r="DJ125" s="958"/>
      <c r="DK125" s="958"/>
      <c r="DL125" s="958" t="s">
        <v>108</v>
      </c>
      <c r="DM125" s="958"/>
      <c r="DN125" s="958"/>
      <c r="DO125" s="958"/>
      <c r="DP125" s="958"/>
      <c r="DQ125" s="958" t="s">
        <v>108</v>
      </c>
      <c r="DR125" s="958"/>
      <c r="DS125" s="958"/>
      <c r="DT125" s="958"/>
      <c r="DU125" s="958"/>
      <c r="DV125" s="959" t="s">
        <v>108</v>
      </c>
      <c r="DW125" s="959"/>
      <c r="DX125" s="959"/>
      <c r="DY125" s="959"/>
      <c r="DZ125" s="960"/>
    </row>
    <row r="126" spans="1:130" s="197" customFormat="1" ht="26.25" customHeight="1" x14ac:dyDescent="0.15">
      <c r="A126" s="1006"/>
      <c r="B126" s="977"/>
      <c r="C126" s="947" t="s">
        <v>433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108</v>
      </c>
      <c r="AB126" s="990"/>
      <c r="AC126" s="990"/>
      <c r="AD126" s="990"/>
      <c r="AE126" s="991"/>
      <c r="AF126" s="992" t="s">
        <v>108</v>
      </c>
      <c r="AG126" s="990"/>
      <c r="AH126" s="990"/>
      <c r="AI126" s="990"/>
      <c r="AJ126" s="991"/>
      <c r="AK126" s="992" t="s">
        <v>108</v>
      </c>
      <c r="AL126" s="990"/>
      <c r="AM126" s="990"/>
      <c r="AN126" s="990"/>
      <c r="AO126" s="991"/>
      <c r="AP126" s="993" t="s">
        <v>108</v>
      </c>
      <c r="AQ126" s="994"/>
      <c r="AR126" s="994"/>
      <c r="AS126" s="994"/>
      <c r="AT126" s="995"/>
      <c r="AU126" s="233"/>
      <c r="AV126" s="233"/>
      <c r="AW126" s="233"/>
      <c r="AX126" s="1067" t="s">
        <v>445</v>
      </c>
      <c r="AY126" s="1068"/>
      <c r="AZ126" s="1068"/>
      <c r="BA126" s="1068"/>
      <c r="BB126" s="1068"/>
      <c r="BC126" s="1068"/>
      <c r="BD126" s="1068"/>
      <c r="BE126" s="1069"/>
      <c r="BF126" s="1083" t="s">
        <v>446</v>
      </c>
      <c r="BG126" s="1068"/>
      <c r="BH126" s="1068"/>
      <c r="BI126" s="1068"/>
      <c r="BJ126" s="1068"/>
      <c r="BK126" s="1068"/>
      <c r="BL126" s="1069"/>
      <c r="BM126" s="1083" t="s">
        <v>447</v>
      </c>
      <c r="BN126" s="1068"/>
      <c r="BO126" s="1068"/>
      <c r="BP126" s="1068"/>
      <c r="BQ126" s="1068"/>
      <c r="BR126" s="1068"/>
      <c r="BS126" s="1069"/>
      <c r="BT126" s="1083" t="s">
        <v>448</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449</v>
      </c>
      <c r="CQ126" s="981"/>
      <c r="CR126" s="981"/>
      <c r="CS126" s="981"/>
      <c r="CT126" s="981"/>
      <c r="CU126" s="981"/>
      <c r="CV126" s="981"/>
      <c r="CW126" s="981"/>
      <c r="CX126" s="981"/>
      <c r="CY126" s="981"/>
      <c r="CZ126" s="981"/>
      <c r="DA126" s="981"/>
      <c r="DB126" s="981"/>
      <c r="DC126" s="981"/>
      <c r="DD126" s="981"/>
      <c r="DE126" s="981"/>
      <c r="DF126" s="982"/>
      <c r="DG126" s="950" t="s">
        <v>108</v>
      </c>
      <c r="DH126" s="951"/>
      <c r="DI126" s="951"/>
      <c r="DJ126" s="951"/>
      <c r="DK126" s="951"/>
      <c r="DL126" s="951" t="s">
        <v>108</v>
      </c>
      <c r="DM126" s="951"/>
      <c r="DN126" s="951"/>
      <c r="DO126" s="951"/>
      <c r="DP126" s="951"/>
      <c r="DQ126" s="951" t="s">
        <v>108</v>
      </c>
      <c r="DR126" s="951"/>
      <c r="DS126" s="951"/>
      <c r="DT126" s="951"/>
      <c r="DU126" s="951"/>
      <c r="DV126" s="952" t="s">
        <v>108</v>
      </c>
      <c r="DW126" s="952"/>
      <c r="DX126" s="952"/>
      <c r="DY126" s="952"/>
      <c r="DZ126" s="953"/>
    </row>
    <row r="127" spans="1:130" s="197" customFormat="1" ht="26.25" customHeight="1" thickBot="1" x14ac:dyDescent="0.2">
      <c r="A127" s="1007"/>
      <c r="B127" s="979"/>
      <c r="C127" s="1035" t="s">
        <v>450</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108</v>
      </c>
      <c r="AB127" s="990"/>
      <c r="AC127" s="990"/>
      <c r="AD127" s="990"/>
      <c r="AE127" s="991"/>
      <c r="AF127" s="992" t="s">
        <v>108</v>
      </c>
      <c r="AG127" s="990"/>
      <c r="AH127" s="990"/>
      <c r="AI127" s="990"/>
      <c r="AJ127" s="991"/>
      <c r="AK127" s="992" t="s">
        <v>108</v>
      </c>
      <c r="AL127" s="990"/>
      <c r="AM127" s="990"/>
      <c r="AN127" s="990"/>
      <c r="AO127" s="991"/>
      <c r="AP127" s="993" t="s">
        <v>108</v>
      </c>
      <c r="AQ127" s="994"/>
      <c r="AR127" s="994"/>
      <c r="AS127" s="994"/>
      <c r="AT127" s="995"/>
      <c r="AU127" s="233"/>
      <c r="AV127" s="233"/>
      <c r="AW127" s="233"/>
      <c r="AX127" s="917" t="s">
        <v>451</v>
      </c>
      <c r="AY127" s="918"/>
      <c r="AZ127" s="918"/>
      <c r="BA127" s="918"/>
      <c r="BB127" s="918"/>
      <c r="BC127" s="918"/>
      <c r="BD127" s="918"/>
      <c r="BE127" s="919"/>
      <c r="BF127" s="1072" t="s">
        <v>108</v>
      </c>
      <c r="BG127" s="1073"/>
      <c r="BH127" s="1073"/>
      <c r="BI127" s="1073"/>
      <c r="BJ127" s="1073"/>
      <c r="BK127" s="1073"/>
      <c r="BL127" s="1082"/>
      <c r="BM127" s="1072">
        <v>14.62</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452</v>
      </c>
      <c r="CQ127" s="1076"/>
      <c r="CR127" s="1076"/>
      <c r="CS127" s="1076"/>
      <c r="CT127" s="1076"/>
      <c r="CU127" s="1076"/>
      <c r="CV127" s="1076"/>
      <c r="CW127" s="1076"/>
      <c r="CX127" s="1076"/>
      <c r="CY127" s="1076"/>
      <c r="CZ127" s="1076"/>
      <c r="DA127" s="1076"/>
      <c r="DB127" s="1076"/>
      <c r="DC127" s="1076"/>
      <c r="DD127" s="1076"/>
      <c r="DE127" s="1076"/>
      <c r="DF127" s="1077"/>
      <c r="DG127" s="1078">
        <v>24880</v>
      </c>
      <c r="DH127" s="1079"/>
      <c r="DI127" s="1079"/>
      <c r="DJ127" s="1079"/>
      <c r="DK127" s="1079"/>
      <c r="DL127" s="1079">
        <v>7810</v>
      </c>
      <c r="DM127" s="1079"/>
      <c r="DN127" s="1079"/>
      <c r="DO127" s="1079"/>
      <c r="DP127" s="1079"/>
      <c r="DQ127" s="1079">
        <v>9471</v>
      </c>
      <c r="DR127" s="1079"/>
      <c r="DS127" s="1079"/>
      <c r="DT127" s="1079"/>
      <c r="DU127" s="1079"/>
      <c r="DV127" s="1080">
        <v>0.2</v>
      </c>
      <c r="DW127" s="1080"/>
      <c r="DX127" s="1080"/>
      <c r="DY127" s="1080"/>
      <c r="DZ127" s="1081"/>
    </row>
    <row r="128" spans="1:130" s="197" customFormat="1" ht="26.25" customHeight="1" x14ac:dyDescent="0.15">
      <c r="A128" s="1102" t="s">
        <v>453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454</v>
      </c>
      <c r="X128" s="1104"/>
      <c r="Y128" s="1104"/>
      <c r="Z128" s="1105"/>
      <c r="AA128" s="1120">
        <v>12801</v>
      </c>
      <c r="AB128" s="1121"/>
      <c r="AC128" s="1121"/>
      <c r="AD128" s="1121"/>
      <c r="AE128" s="1122"/>
      <c r="AF128" s="1123">
        <v>10496</v>
      </c>
      <c r="AG128" s="1121"/>
      <c r="AH128" s="1121"/>
      <c r="AI128" s="1121"/>
      <c r="AJ128" s="1122"/>
      <c r="AK128" s="1123">
        <v>2760</v>
      </c>
      <c r="AL128" s="1121"/>
      <c r="AM128" s="1121"/>
      <c r="AN128" s="1121"/>
      <c r="AO128" s="1122"/>
      <c r="AP128" s="1124"/>
      <c r="AQ128" s="1125"/>
      <c r="AR128" s="1125"/>
      <c r="AS128" s="1125"/>
      <c r="AT128" s="1126"/>
      <c r="AU128" s="235"/>
      <c r="AV128" s="235"/>
      <c r="AW128" s="235"/>
      <c r="AX128" s="1085" t="s">
        <v>455</v>
      </c>
      <c r="AY128" s="981"/>
      <c r="AZ128" s="981"/>
      <c r="BA128" s="981"/>
      <c r="BB128" s="981"/>
      <c r="BC128" s="981"/>
      <c r="BD128" s="981"/>
      <c r="BE128" s="982"/>
      <c r="BF128" s="1097" t="s">
        <v>456</v>
      </c>
      <c r="BG128" s="1098"/>
      <c r="BH128" s="1098"/>
      <c r="BI128" s="1098"/>
      <c r="BJ128" s="1098"/>
      <c r="BK128" s="1098"/>
      <c r="BL128" s="1099"/>
      <c r="BM128" s="1097">
        <v>19.62</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457</v>
      </c>
      <c r="X129" s="1092"/>
      <c r="Y129" s="1092"/>
      <c r="Z129" s="1093"/>
      <c r="AA129" s="989">
        <v>5570807</v>
      </c>
      <c r="AB129" s="990"/>
      <c r="AC129" s="990"/>
      <c r="AD129" s="990"/>
      <c r="AE129" s="991"/>
      <c r="AF129" s="992">
        <v>5471037</v>
      </c>
      <c r="AG129" s="990"/>
      <c r="AH129" s="990"/>
      <c r="AI129" s="990"/>
      <c r="AJ129" s="991"/>
      <c r="AK129" s="992">
        <v>5640553</v>
      </c>
      <c r="AL129" s="990"/>
      <c r="AM129" s="990"/>
      <c r="AN129" s="990"/>
      <c r="AO129" s="991"/>
      <c r="AP129" s="1094"/>
      <c r="AQ129" s="1095"/>
      <c r="AR129" s="1095"/>
      <c r="AS129" s="1095"/>
      <c r="AT129" s="1096"/>
      <c r="AU129" s="235"/>
      <c r="AV129" s="235"/>
      <c r="AW129" s="235"/>
      <c r="AX129" s="1085" t="s">
        <v>458</v>
      </c>
      <c r="AY129" s="981"/>
      <c r="AZ129" s="981"/>
      <c r="BA129" s="981"/>
      <c r="BB129" s="981"/>
      <c r="BC129" s="981"/>
      <c r="BD129" s="981"/>
      <c r="BE129" s="982"/>
      <c r="BF129" s="1086">
        <v>12.4</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459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460</v>
      </c>
      <c r="X130" s="1092"/>
      <c r="Y130" s="1092"/>
      <c r="Z130" s="1093"/>
      <c r="AA130" s="989">
        <v>761438</v>
      </c>
      <c r="AB130" s="990"/>
      <c r="AC130" s="990"/>
      <c r="AD130" s="990"/>
      <c r="AE130" s="991"/>
      <c r="AF130" s="992">
        <v>801991</v>
      </c>
      <c r="AG130" s="990"/>
      <c r="AH130" s="990"/>
      <c r="AI130" s="990"/>
      <c r="AJ130" s="991"/>
      <c r="AK130" s="992">
        <v>819222</v>
      </c>
      <c r="AL130" s="990"/>
      <c r="AM130" s="990"/>
      <c r="AN130" s="990"/>
      <c r="AO130" s="991"/>
      <c r="AP130" s="1094"/>
      <c r="AQ130" s="1095"/>
      <c r="AR130" s="1095"/>
      <c r="AS130" s="1095"/>
      <c r="AT130" s="1096"/>
      <c r="AU130" s="235"/>
      <c r="AV130" s="235"/>
      <c r="AW130" s="235"/>
      <c r="AX130" s="1144" t="s">
        <v>461</v>
      </c>
      <c r="AY130" s="1076"/>
      <c r="AZ130" s="1076"/>
      <c r="BA130" s="1076"/>
      <c r="BB130" s="1076"/>
      <c r="BC130" s="1076"/>
      <c r="BD130" s="1076"/>
      <c r="BE130" s="1077"/>
      <c r="BF130" s="1106">
        <v>65.5</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462</v>
      </c>
      <c r="X131" s="1115"/>
      <c r="Y131" s="1115"/>
      <c r="Z131" s="1116"/>
      <c r="AA131" s="1028">
        <v>4809369</v>
      </c>
      <c r="AB131" s="1029"/>
      <c r="AC131" s="1029"/>
      <c r="AD131" s="1029"/>
      <c r="AE131" s="1030"/>
      <c r="AF131" s="1031">
        <v>4669046</v>
      </c>
      <c r="AG131" s="1029"/>
      <c r="AH131" s="1029"/>
      <c r="AI131" s="1029"/>
      <c r="AJ131" s="1030"/>
      <c r="AK131" s="1031">
        <v>4821331</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463</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464</v>
      </c>
      <c r="W132" s="1132"/>
      <c r="X132" s="1132"/>
      <c r="Y132" s="1132"/>
      <c r="Z132" s="1133"/>
      <c r="AA132" s="1134">
        <v>12.807730080000001</v>
      </c>
      <c r="AB132" s="1135"/>
      <c r="AC132" s="1135"/>
      <c r="AD132" s="1135"/>
      <c r="AE132" s="1136"/>
      <c r="AF132" s="1137">
        <v>13.05791376</v>
      </c>
      <c r="AG132" s="1135"/>
      <c r="AH132" s="1135"/>
      <c r="AI132" s="1135"/>
      <c r="AJ132" s="1136"/>
      <c r="AK132" s="1137">
        <v>11.396168400000001</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465</v>
      </c>
      <c r="W133" s="1139"/>
      <c r="X133" s="1139"/>
      <c r="Y133" s="1139"/>
      <c r="Z133" s="1140"/>
      <c r="AA133" s="1141">
        <v>13.3</v>
      </c>
      <c r="AB133" s="1142"/>
      <c r="AC133" s="1142"/>
      <c r="AD133" s="1142"/>
      <c r="AE133" s="1143"/>
      <c r="AF133" s="1141">
        <v>12.8</v>
      </c>
      <c r="AG133" s="1142"/>
      <c r="AH133" s="1142"/>
      <c r="AI133" s="1142"/>
      <c r="AJ133" s="1143"/>
      <c r="AK133" s="1141">
        <v>12.4</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8" t="s">
        <v>468</v>
      </c>
      <c r="L7" s="254"/>
      <c r="M7" s="255" t="s">
        <v>469</v>
      </c>
      <c r="N7" s="256"/>
    </row>
    <row r="8" spans="1:16" x14ac:dyDescent="0.15">
      <c r="A8" s="248"/>
      <c r="B8" s="244"/>
      <c r="C8" s="244"/>
      <c r="D8" s="244"/>
      <c r="E8" s="244"/>
      <c r="F8" s="244"/>
      <c r="G8" s="257"/>
      <c r="H8" s="258"/>
      <c r="I8" s="258"/>
      <c r="J8" s="259"/>
      <c r="K8" s="1149"/>
      <c r="L8" s="260" t="s">
        <v>470</v>
      </c>
      <c r="M8" s="261" t="s">
        <v>471</v>
      </c>
      <c r="N8" s="262" t="s">
        <v>472</v>
      </c>
    </row>
    <row r="9" spans="1:16" x14ac:dyDescent="0.15">
      <c r="A9" s="248"/>
      <c r="B9" s="244"/>
      <c r="C9" s="244"/>
      <c r="D9" s="244"/>
      <c r="E9" s="244"/>
      <c r="F9" s="244"/>
      <c r="G9" s="1150" t="s">
        <v>473</v>
      </c>
      <c r="H9" s="1151"/>
      <c r="I9" s="1151"/>
      <c r="J9" s="1152"/>
      <c r="K9" s="263">
        <v>1607224</v>
      </c>
      <c r="L9" s="264">
        <v>108012</v>
      </c>
      <c r="M9" s="265">
        <v>83939</v>
      </c>
      <c r="N9" s="266">
        <v>28.7</v>
      </c>
    </row>
    <row r="10" spans="1:16" x14ac:dyDescent="0.15">
      <c r="A10" s="248"/>
      <c r="B10" s="244"/>
      <c r="C10" s="244"/>
      <c r="D10" s="244"/>
      <c r="E10" s="244"/>
      <c r="F10" s="244"/>
      <c r="G10" s="1150" t="s">
        <v>474</v>
      </c>
      <c r="H10" s="1151"/>
      <c r="I10" s="1151"/>
      <c r="J10" s="1152"/>
      <c r="K10" s="267">
        <v>96511</v>
      </c>
      <c r="L10" s="268">
        <v>6486</v>
      </c>
      <c r="M10" s="269">
        <v>8976</v>
      </c>
      <c r="N10" s="270">
        <v>-27.7</v>
      </c>
    </row>
    <row r="11" spans="1:16" ht="13.5" customHeight="1" x14ac:dyDescent="0.15">
      <c r="A11" s="248"/>
      <c r="B11" s="244"/>
      <c r="C11" s="244"/>
      <c r="D11" s="244"/>
      <c r="E11" s="244"/>
      <c r="F11" s="244"/>
      <c r="G11" s="1150" t="s">
        <v>475</v>
      </c>
      <c r="H11" s="1151"/>
      <c r="I11" s="1151"/>
      <c r="J11" s="1152"/>
      <c r="K11" s="267">
        <v>247427</v>
      </c>
      <c r="L11" s="268">
        <v>16628</v>
      </c>
      <c r="M11" s="269">
        <v>13172</v>
      </c>
      <c r="N11" s="270">
        <v>26.2</v>
      </c>
    </row>
    <row r="12" spans="1:16" ht="13.5" customHeight="1" x14ac:dyDescent="0.15">
      <c r="A12" s="248"/>
      <c r="B12" s="244"/>
      <c r="C12" s="244"/>
      <c r="D12" s="244"/>
      <c r="E12" s="244"/>
      <c r="F12" s="244"/>
      <c r="G12" s="1150" t="s">
        <v>476</v>
      </c>
      <c r="H12" s="1151"/>
      <c r="I12" s="1151"/>
      <c r="J12" s="1152"/>
      <c r="K12" s="267">
        <v>240</v>
      </c>
      <c r="L12" s="268">
        <v>16</v>
      </c>
      <c r="M12" s="269">
        <v>634</v>
      </c>
      <c r="N12" s="270">
        <v>-97.5</v>
      </c>
    </row>
    <row r="13" spans="1:16" ht="13.5" customHeight="1" x14ac:dyDescent="0.15">
      <c r="A13" s="248"/>
      <c r="B13" s="244"/>
      <c r="C13" s="244"/>
      <c r="D13" s="244"/>
      <c r="E13" s="244"/>
      <c r="F13" s="244"/>
      <c r="G13" s="1150" t="s">
        <v>477</v>
      </c>
      <c r="H13" s="1151"/>
      <c r="I13" s="1151"/>
      <c r="J13" s="1152"/>
      <c r="K13" s="267" t="s">
        <v>478</v>
      </c>
      <c r="L13" s="268" t="s">
        <v>478</v>
      </c>
      <c r="M13" s="269">
        <v>21</v>
      </c>
      <c r="N13" s="270" t="s">
        <v>478</v>
      </c>
    </row>
    <row r="14" spans="1:16" ht="13.5" customHeight="1" x14ac:dyDescent="0.15">
      <c r="A14" s="248"/>
      <c r="B14" s="244"/>
      <c r="C14" s="244"/>
      <c r="D14" s="244"/>
      <c r="E14" s="244"/>
      <c r="F14" s="244"/>
      <c r="G14" s="1150" t="s">
        <v>479</v>
      </c>
      <c r="H14" s="1151"/>
      <c r="I14" s="1151"/>
      <c r="J14" s="1152"/>
      <c r="K14" s="267">
        <v>62271</v>
      </c>
      <c r="L14" s="268">
        <v>4185</v>
      </c>
      <c r="M14" s="269">
        <v>3872</v>
      </c>
      <c r="N14" s="270">
        <v>8.1</v>
      </c>
    </row>
    <row r="15" spans="1:16" ht="13.5" customHeight="1" x14ac:dyDescent="0.15">
      <c r="A15" s="248"/>
      <c r="B15" s="244"/>
      <c r="C15" s="244"/>
      <c r="D15" s="244"/>
      <c r="E15" s="244"/>
      <c r="F15" s="244"/>
      <c r="G15" s="1150" t="s">
        <v>480</v>
      </c>
      <c r="H15" s="1151"/>
      <c r="I15" s="1151"/>
      <c r="J15" s="1152"/>
      <c r="K15" s="267">
        <v>45340</v>
      </c>
      <c r="L15" s="268">
        <v>3047</v>
      </c>
      <c r="M15" s="269">
        <v>2062</v>
      </c>
      <c r="N15" s="270">
        <v>47.8</v>
      </c>
    </row>
    <row r="16" spans="1:16" x14ac:dyDescent="0.15">
      <c r="A16" s="248"/>
      <c r="B16" s="244"/>
      <c r="C16" s="244"/>
      <c r="D16" s="244"/>
      <c r="E16" s="244"/>
      <c r="F16" s="244"/>
      <c r="G16" s="1153" t="s">
        <v>481</v>
      </c>
      <c r="H16" s="1154"/>
      <c r="I16" s="1154"/>
      <c r="J16" s="1155"/>
      <c r="K16" s="268">
        <v>-173354</v>
      </c>
      <c r="L16" s="268">
        <v>-11650</v>
      </c>
      <c r="M16" s="269">
        <v>-8514</v>
      </c>
      <c r="N16" s="270">
        <v>36.799999999999997</v>
      </c>
    </row>
    <row r="17" spans="1:16" x14ac:dyDescent="0.15">
      <c r="A17" s="248"/>
      <c r="B17" s="244"/>
      <c r="C17" s="244"/>
      <c r="D17" s="244"/>
      <c r="E17" s="244"/>
      <c r="F17" s="244"/>
      <c r="G17" s="1153" t="s">
        <v>165</v>
      </c>
      <c r="H17" s="1154"/>
      <c r="I17" s="1154"/>
      <c r="J17" s="1155"/>
      <c r="K17" s="268">
        <v>1885659</v>
      </c>
      <c r="L17" s="268">
        <v>126724</v>
      </c>
      <c r="M17" s="269">
        <v>104161</v>
      </c>
      <c r="N17" s="270">
        <v>21.7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5" t="s">
        <v>486</v>
      </c>
      <c r="H21" s="1146"/>
      <c r="I21" s="1146"/>
      <c r="J21" s="1147"/>
      <c r="K21" s="280">
        <v>11.42</v>
      </c>
      <c r="L21" s="281">
        <v>9.8000000000000007</v>
      </c>
      <c r="M21" s="282">
        <v>1.62</v>
      </c>
      <c r="N21" s="249"/>
      <c r="O21" s="283"/>
      <c r="P21" s="279"/>
    </row>
    <row r="22" spans="1:16" s="284" customFormat="1" x14ac:dyDescent="0.15">
      <c r="A22" s="279"/>
      <c r="B22" s="249"/>
      <c r="C22" s="249"/>
      <c r="D22" s="249"/>
      <c r="E22" s="249"/>
      <c r="F22" s="249"/>
      <c r="G22" s="1145" t="s">
        <v>487</v>
      </c>
      <c r="H22" s="1146"/>
      <c r="I22" s="1146"/>
      <c r="J22" s="1147"/>
      <c r="K22" s="285">
        <v>99.2</v>
      </c>
      <c r="L22" s="286">
        <v>96.3</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468</v>
      </c>
      <c r="L30" s="254"/>
      <c r="M30" s="255" t="s">
        <v>469</v>
      </c>
      <c r="N30" s="256"/>
    </row>
    <row r="31" spans="1:16" x14ac:dyDescent="0.15">
      <c r="A31" s="248"/>
      <c r="B31" s="244"/>
      <c r="C31" s="244"/>
      <c r="D31" s="244"/>
      <c r="E31" s="244"/>
      <c r="F31" s="244"/>
      <c r="G31" s="257"/>
      <c r="H31" s="258"/>
      <c r="I31" s="258"/>
      <c r="J31" s="259"/>
      <c r="K31" s="1149"/>
      <c r="L31" s="260" t="s">
        <v>470</v>
      </c>
      <c r="M31" s="261" t="s">
        <v>471</v>
      </c>
      <c r="N31" s="262" t="s">
        <v>472</v>
      </c>
    </row>
    <row r="32" spans="1:16" ht="27" customHeight="1" x14ac:dyDescent="0.15">
      <c r="A32" s="248"/>
      <c r="B32" s="244"/>
      <c r="C32" s="244"/>
      <c r="D32" s="244"/>
      <c r="E32" s="244"/>
      <c r="F32" s="244"/>
      <c r="G32" s="1161" t="s">
        <v>491</v>
      </c>
      <c r="H32" s="1162"/>
      <c r="I32" s="1162"/>
      <c r="J32" s="1163"/>
      <c r="K32" s="294">
        <v>1089145</v>
      </c>
      <c r="L32" s="294">
        <v>73195</v>
      </c>
      <c r="M32" s="295">
        <v>53592</v>
      </c>
      <c r="N32" s="296">
        <v>36.6</v>
      </c>
    </row>
    <row r="33" spans="1:16" ht="13.5" customHeight="1" x14ac:dyDescent="0.15">
      <c r="A33" s="248"/>
      <c r="B33" s="244"/>
      <c r="C33" s="244"/>
      <c r="D33" s="244"/>
      <c r="E33" s="244"/>
      <c r="F33" s="244"/>
      <c r="G33" s="1161" t="s">
        <v>492</v>
      </c>
      <c r="H33" s="1162"/>
      <c r="I33" s="1162"/>
      <c r="J33" s="1163"/>
      <c r="K33" s="294" t="s">
        <v>478</v>
      </c>
      <c r="L33" s="294" t="s">
        <v>478</v>
      </c>
      <c r="M33" s="295" t="s">
        <v>478</v>
      </c>
      <c r="N33" s="296" t="s">
        <v>478</v>
      </c>
    </row>
    <row r="34" spans="1:16" ht="27" customHeight="1" x14ac:dyDescent="0.15">
      <c r="A34" s="248"/>
      <c r="B34" s="244"/>
      <c r="C34" s="244"/>
      <c r="D34" s="244"/>
      <c r="E34" s="244"/>
      <c r="F34" s="244"/>
      <c r="G34" s="1161" t="s">
        <v>493</v>
      </c>
      <c r="H34" s="1162"/>
      <c r="I34" s="1162"/>
      <c r="J34" s="1163"/>
      <c r="K34" s="294" t="s">
        <v>478</v>
      </c>
      <c r="L34" s="294" t="s">
        <v>478</v>
      </c>
      <c r="M34" s="295">
        <v>0</v>
      </c>
      <c r="N34" s="296" t="s">
        <v>478</v>
      </c>
    </row>
    <row r="35" spans="1:16" ht="27" customHeight="1" x14ac:dyDescent="0.15">
      <c r="A35" s="248"/>
      <c r="B35" s="244"/>
      <c r="C35" s="244"/>
      <c r="D35" s="244"/>
      <c r="E35" s="244"/>
      <c r="F35" s="244"/>
      <c r="G35" s="1161" t="s">
        <v>494</v>
      </c>
      <c r="H35" s="1162"/>
      <c r="I35" s="1162"/>
      <c r="J35" s="1163"/>
      <c r="K35" s="294">
        <v>178159</v>
      </c>
      <c r="L35" s="294">
        <v>11973</v>
      </c>
      <c r="M35" s="295">
        <v>20509</v>
      </c>
      <c r="N35" s="296">
        <v>-41.6</v>
      </c>
    </row>
    <row r="36" spans="1:16" ht="27" customHeight="1" x14ac:dyDescent="0.15">
      <c r="A36" s="248"/>
      <c r="B36" s="244"/>
      <c r="C36" s="244"/>
      <c r="D36" s="244"/>
      <c r="E36" s="244"/>
      <c r="F36" s="244"/>
      <c r="G36" s="1161" t="s">
        <v>495</v>
      </c>
      <c r="H36" s="1162"/>
      <c r="I36" s="1162"/>
      <c r="J36" s="1163"/>
      <c r="K36" s="294">
        <v>51731</v>
      </c>
      <c r="L36" s="294">
        <v>3477</v>
      </c>
      <c r="M36" s="295">
        <v>3503</v>
      </c>
      <c r="N36" s="296">
        <v>-0.7</v>
      </c>
    </row>
    <row r="37" spans="1:16" ht="13.5" customHeight="1" x14ac:dyDescent="0.15">
      <c r="A37" s="248"/>
      <c r="B37" s="244"/>
      <c r="C37" s="244"/>
      <c r="D37" s="244"/>
      <c r="E37" s="244"/>
      <c r="F37" s="244"/>
      <c r="G37" s="1161" t="s">
        <v>496</v>
      </c>
      <c r="H37" s="1162"/>
      <c r="I37" s="1162"/>
      <c r="J37" s="1163"/>
      <c r="K37" s="294">
        <v>52394</v>
      </c>
      <c r="L37" s="294">
        <v>3521</v>
      </c>
      <c r="M37" s="295">
        <v>1405</v>
      </c>
      <c r="N37" s="296">
        <v>150.6</v>
      </c>
    </row>
    <row r="38" spans="1:16" ht="27" customHeight="1" x14ac:dyDescent="0.15">
      <c r="A38" s="248"/>
      <c r="B38" s="244"/>
      <c r="C38" s="244"/>
      <c r="D38" s="244"/>
      <c r="E38" s="244"/>
      <c r="F38" s="244"/>
      <c r="G38" s="1164" t="s">
        <v>497</v>
      </c>
      <c r="H38" s="1165"/>
      <c r="I38" s="1165"/>
      <c r="J38" s="1166"/>
      <c r="K38" s="297" t="s">
        <v>478</v>
      </c>
      <c r="L38" s="297" t="s">
        <v>478</v>
      </c>
      <c r="M38" s="298">
        <v>2</v>
      </c>
      <c r="N38" s="299" t="s">
        <v>478</v>
      </c>
      <c r="O38" s="293"/>
    </row>
    <row r="39" spans="1:16" x14ac:dyDescent="0.15">
      <c r="A39" s="248"/>
      <c r="B39" s="244"/>
      <c r="C39" s="244"/>
      <c r="D39" s="244"/>
      <c r="E39" s="244"/>
      <c r="F39" s="244"/>
      <c r="G39" s="1164" t="s">
        <v>498</v>
      </c>
      <c r="H39" s="1165"/>
      <c r="I39" s="1165"/>
      <c r="J39" s="1166"/>
      <c r="K39" s="300">
        <v>-2760</v>
      </c>
      <c r="L39" s="300">
        <v>-185</v>
      </c>
      <c r="M39" s="301">
        <v>-1515</v>
      </c>
      <c r="N39" s="302">
        <v>-87.8</v>
      </c>
      <c r="O39" s="293"/>
    </row>
    <row r="40" spans="1:16" ht="27" customHeight="1" x14ac:dyDescent="0.15">
      <c r="A40" s="248"/>
      <c r="B40" s="244"/>
      <c r="C40" s="244"/>
      <c r="D40" s="244"/>
      <c r="E40" s="244"/>
      <c r="F40" s="244"/>
      <c r="G40" s="1161" t="s">
        <v>499</v>
      </c>
      <c r="H40" s="1162"/>
      <c r="I40" s="1162"/>
      <c r="J40" s="1163"/>
      <c r="K40" s="300">
        <v>-819222</v>
      </c>
      <c r="L40" s="300">
        <v>-55055</v>
      </c>
      <c r="M40" s="301">
        <v>-52955</v>
      </c>
      <c r="N40" s="302">
        <v>4</v>
      </c>
      <c r="O40" s="293"/>
    </row>
    <row r="41" spans="1:16" x14ac:dyDescent="0.15">
      <c r="A41" s="248"/>
      <c r="B41" s="244"/>
      <c r="C41" s="244"/>
      <c r="D41" s="244"/>
      <c r="E41" s="244"/>
      <c r="F41" s="244"/>
      <c r="G41" s="1167" t="s">
        <v>276</v>
      </c>
      <c r="H41" s="1168"/>
      <c r="I41" s="1168"/>
      <c r="J41" s="1169"/>
      <c r="K41" s="294">
        <v>549447</v>
      </c>
      <c r="L41" s="300">
        <v>36925</v>
      </c>
      <c r="M41" s="301">
        <v>24541</v>
      </c>
      <c r="N41" s="302">
        <v>50.5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6" t="s">
        <v>468</v>
      </c>
      <c r="J49" s="1158" t="s">
        <v>503</v>
      </c>
      <c r="K49" s="1159"/>
      <c r="L49" s="1159"/>
      <c r="M49" s="1159"/>
      <c r="N49" s="1160"/>
    </row>
    <row r="50" spans="1:14" x14ac:dyDescent="0.15">
      <c r="A50" s="248"/>
      <c r="B50" s="244"/>
      <c r="C50" s="244"/>
      <c r="D50" s="244"/>
      <c r="E50" s="244"/>
      <c r="F50" s="244"/>
      <c r="G50" s="312"/>
      <c r="H50" s="313"/>
      <c r="I50" s="1157"/>
      <c r="J50" s="314" t="s">
        <v>504</v>
      </c>
      <c r="K50" s="315" t="s">
        <v>505</v>
      </c>
      <c r="L50" s="316" t="s">
        <v>506</v>
      </c>
      <c r="M50" s="317" t="s">
        <v>507</v>
      </c>
      <c r="N50" s="318" t="s">
        <v>508</v>
      </c>
    </row>
    <row r="51" spans="1:14" x14ac:dyDescent="0.15">
      <c r="A51" s="248"/>
      <c r="B51" s="244"/>
      <c r="C51" s="244"/>
      <c r="D51" s="244"/>
      <c r="E51" s="244"/>
      <c r="F51" s="244"/>
      <c r="G51" s="310" t="s">
        <v>509</v>
      </c>
      <c r="H51" s="311"/>
      <c r="I51" s="319">
        <v>1207293</v>
      </c>
      <c r="J51" s="320">
        <v>75969</v>
      </c>
      <c r="K51" s="321">
        <v>-36.700000000000003</v>
      </c>
      <c r="L51" s="322">
        <v>61557</v>
      </c>
      <c r="M51" s="323">
        <v>-42</v>
      </c>
      <c r="N51" s="324">
        <v>5.3</v>
      </c>
    </row>
    <row r="52" spans="1:14" x14ac:dyDescent="0.15">
      <c r="A52" s="248"/>
      <c r="B52" s="244"/>
      <c r="C52" s="244"/>
      <c r="D52" s="244"/>
      <c r="E52" s="244"/>
      <c r="F52" s="244"/>
      <c r="G52" s="325"/>
      <c r="H52" s="326" t="s">
        <v>510</v>
      </c>
      <c r="I52" s="327">
        <v>597538</v>
      </c>
      <c r="J52" s="328">
        <v>37600</v>
      </c>
      <c r="K52" s="329">
        <v>-36.1</v>
      </c>
      <c r="L52" s="330">
        <v>32497</v>
      </c>
      <c r="M52" s="331">
        <v>-36.4</v>
      </c>
      <c r="N52" s="332">
        <v>0.3</v>
      </c>
    </row>
    <row r="53" spans="1:14" x14ac:dyDescent="0.15">
      <c r="A53" s="248"/>
      <c r="B53" s="244"/>
      <c r="C53" s="244"/>
      <c r="D53" s="244"/>
      <c r="E53" s="244"/>
      <c r="F53" s="244"/>
      <c r="G53" s="310" t="s">
        <v>511</v>
      </c>
      <c r="H53" s="311"/>
      <c r="I53" s="319">
        <v>838759</v>
      </c>
      <c r="J53" s="320">
        <v>53110</v>
      </c>
      <c r="K53" s="321">
        <v>-30.1</v>
      </c>
      <c r="L53" s="322">
        <v>69806</v>
      </c>
      <c r="M53" s="323">
        <v>13.4</v>
      </c>
      <c r="N53" s="324">
        <v>-43.5</v>
      </c>
    </row>
    <row r="54" spans="1:14" x14ac:dyDescent="0.15">
      <c r="A54" s="248"/>
      <c r="B54" s="244"/>
      <c r="C54" s="244"/>
      <c r="D54" s="244"/>
      <c r="E54" s="244"/>
      <c r="F54" s="244"/>
      <c r="G54" s="325"/>
      <c r="H54" s="326" t="s">
        <v>510</v>
      </c>
      <c r="I54" s="327">
        <v>504157</v>
      </c>
      <c r="J54" s="328">
        <v>31923</v>
      </c>
      <c r="K54" s="329">
        <v>-15.1</v>
      </c>
      <c r="L54" s="330">
        <v>32823</v>
      </c>
      <c r="M54" s="331">
        <v>1</v>
      </c>
      <c r="N54" s="332">
        <v>-16.100000000000001</v>
      </c>
    </row>
    <row r="55" spans="1:14" x14ac:dyDescent="0.15">
      <c r="A55" s="248"/>
      <c r="B55" s="244"/>
      <c r="C55" s="244"/>
      <c r="D55" s="244"/>
      <c r="E55" s="244"/>
      <c r="F55" s="244"/>
      <c r="G55" s="310" t="s">
        <v>512</v>
      </c>
      <c r="H55" s="311"/>
      <c r="I55" s="319">
        <v>1495904</v>
      </c>
      <c r="J55" s="320">
        <v>95959</v>
      </c>
      <c r="K55" s="321">
        <v>80.7</v>
      </c>
      <c r="L55" s="322">
        <v>74444</v>
      </c>
      <c r="M55" s="323">
        <v>6.6</v>
      </c>
      <c r="N55" s="324">
        <v>74.099999999999994</v>
      </c>
    </row>
    <row r="56" spans="1:14" x14ac:dyDescent="0.15">
      <c r="A56" s="248"/>
      <c r="B56" s="244"/>
      <c r="C56" s="244"/>
      <c r="D56" s="244"/>
      <c r="E56" s="244"/>
      <c r="F56" s="244"/>
      <c r="G56" s="325"/>
      <c r="H56" s="326" t="s">
        <v>510</v>
      </c>
      <c r="I56" s="327">
        <v>490751</v>
      </c>
      <c r="J56" s="328">
        <v>31481</v>
      </c>
      <c r="K56" s="329">
        <v>-1.4</v>
      </c>
      <c r="L56" s="330">
        <v>34175</v>
      </c>
      <c r="M56" s="331">
        <v>4.0999999999999996</v>
      </c>
      <c r="N56" s="332">
        <v>-5.5</v>
      </c>
    </row>
    <row r="57" spans="1:14" x14ac:dyDescent="0.15">
      <c r="A57" s="248"/>
      <c r="B57" s="244"/>
      <c r="C57" s="244"/>
      <c r="D57" s="244"/>
      <c r="E57" s="244"/>
      <c r="F57" s="244"/>
      <c r="G57" s="310" t="s">
        <v>513</v>
      </c>
      <c r="H57" s="311"/>
      <c r="I57" s="319">
        <v>1524005</v>
      </c>
      <c r="J57" s="320">
        <v>99915</v>
      </c>
      <c r="K57" s="321">
        <v>4.0999999999999996</v>
      </c>
      <c r="L57" s="322">
        <v>85205</v>
      </c>
      <c r="M57" s="323">
        <v>14.5</v>
      </c>
      <c r="N57" s="324">
        <v>-10.4</v>
      </c>
    </row>
    <row r="58" spans="1:14" x14ac:dyDescent="0.15">
      <c r="A58" s="248"/>
      <c r="B58" s="244"/>
      <c r="C58" s="244"/>
      <c r="D58" s="244"/>
      <c r="E58" s="244"/>
      <c r="F58" s="244"/>
      <c r="G58" s="325"/>
      <c r="H58" s="326" t="s">
        <v>510</v>
      </c>
      <c r="I58" s="327">
        <v>850470</v>
      </c>
      <c r="J58" s="328">
        <v>55758</v>
      </c>
      <c r="K58" s="329">
        <v>77.099999999999994</v>
      </c>
      <c r="L58" s="330">
        <v>38847</v>
      </c>
      <c r="M58" s="331">
        <v>13.7</v>
      </c>
      <c r="N58" s="332">
        <v>63.4</v>
      </c>
    </row>
    <row r="59" spans="1:14" x14ac:dyDescent="0.15">
      <c r="A59" s="248"/>
      <c r="B59" s="244"/>
      <c r="C59" s="244"/>
      <c r="D59" s="244"/>
      <c r="E59" s="244"/>
      <c r="F59" s="244"/>
      <c r="G59" s="310" t="s">
        <v>514</v>
      </c>
      <c r="H59" s="311"/>
      <c r="I59" s="319">
        <v>1246813</v>
      </c>
      <c r="J59" s="320">
        <v>83791</v>
      </c>
      <c r="K59" s="321">
        <v>-16.100000000000001</v>
      </c>
      <c r="L59" s="322">
        <v>106092</v>
      </c>
      <c r="M59" s="323">
        <v>24.5</v>
      </c>
      <c r="N59" s="324">
        <v>-40.6</v>
      </c>
    </row>
    <row r="60" spans="1:14" x14ac:dyDescent="0.15">
      <c r="A60" s="248"/>
      <c r="B60" s="244"/>
      <c r="C60" s="244"/>
      <c r="D60" s="244"/>
      <c r="E60" s="244"/>
      <c r="F60" s="244"/>
      <c r="G60" s="325"/>
      <c r="H60" s="326" t="s">
        <v>510</v>
      </c>
      <c r="I60" s="333">
        <v>868223</v>
      </c>
      <c r="J60" s="328">
        <v>58348</v>
      </c>
      <c r="K60" s="329">
        <v>4.5999999999999996</v>
      </c>
      <c r="L60" s="330">
        <v>44299</v>
      </c>
      <c r="M60" s="331">
        <v>14</v>
      </c>
      <c r="N60" s="332">
        <v>-9.4</v>
      </c>
    </row>
    <row r="61" spans="1:14" x14ac:dyDescent="0.15">
      <c r="A61" s="248"/>
      <c r="B61" s="244"/>
      <c r="C61" s="244"/>
      <c r="D61" s="244"/>
      <c r="E61" s="244"/>
      <c r="F61" s="244"/>
      <c r="G61" s="310" t="s">
        <v>515</v>
      </c>
      <c r="H61" s="334"/>
      <c r="I61" s="335">
        <v>1262555</v>
      </c>
      <c r="J61" s="336">
        <v>81749</v>
      </c>
      <c r="K61" s="337">
        <v>0.4</v>
      </c>
      <c r="L61" s="338">
        <v>79421</v>
      </c>
      <c r="M61" s="339">
        <v>3.4</v>
      </c>
      <c r="N61" s="324">
        <v>-3</v>
      </c>
    </row>
    <row r="62" spans="1:14" x14ac:dyDescent="0.15">
      <c r="A62" s="248"/>
      <c r="B62" s="244"/>
      <c r="C62" s="244"/>
      <c r="D62" s="244"/>
      <c r="E62" s="244"/>
      <c r="F62" s="244"/>
      <c r="G62" s="325"/>
      <c r="H62" s="326" t="s">
        <v>510</v>
      </c>
      <c r="I62" s="327">
        <v>662228</v>
      </c>
      <c r="J62" s="328">
        <v>43022</v>
      </c>
      <c r="K62" s="329">
        <v>5.8</v>
      </c>
      <c r="L62" s="330">
        <v>36528</v>
      </c>
      <c r="M62" s="331">
        <v>-0.7</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0" t="s">
        <v>3</v>
      </c>
      <c r="D47" s="1170"/>
      <c r="E47" s="1171"/>
      <c r="F47" s="11">
        <v>26.24</v>
      </c>
      <c r="G47" s="12">
        <v>31.08</v>
      </c>
      <c r="H47" s="12">
        <v>33.24</v>
      </c>
      <c r="I47" s="12">
        <v>33.5</v>
      </c>
      <c r="J47" s="13">
        <v>40.659999999999997</v>
      </c>
    </row>
    <row r="48" spans="2:10" ht="57.75" customHeight="1" x14ac:dyDescent="0.15">
      <c r="B48" s="14"/>
      <c r="C48" s="1172" t="s">
        <v>4</v>
      </c>
      <c r="D48" s="1172"/>
      <c r="E48" s="1173"/>
      <c r="F48" s="15">
        <v>7.7</v>
      </c>
      <c r="G48" s="16">
        <v>5.51</v>
      </c>
      <c r="H48" s="16">
        <v>6.98</v>
      </c>
      <c r="I48" s="16">
        <v>8.08</v>
      </c>
      <c r="J48" s="17">
        <v>7.42</v>
      </c>
    </row>
    <row r="49" spans="2:10" ht="57.75" customHeight="1" thickBot="1" x14ac:dyDescent="0.2">
      <c r="B49" s="18"/>
      <c r="C49" s="1174" t="s">
        <v>5</v>
      </c>
      <c r="D49" s="1174"/>
      <c r="E49" s="1175"/>
      <c r="F49" s="19">
        <v>7.94</v>
      </c>
      <c r="G49" s="20">
        <v>3.27</v>
      </c>
      <c r="H49" s="20">
        <v>3.09</v>
      </c>
      <c r="I49" s="20">
        <v>0.63</v>
      </c>
      <c r="J49" s="21">
        <v>7.74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2017-05-18T05:57:33Z</cp:lastPrinted>
  <dcterms:created xsi:type="dcterms:W3CDTF">2017-02-15T16:54:42Z</dcterms:created>
  <dcterms:modified xsi:type="dcterms:W3CDTF">2020-03-16T00:06:51Z</dcterms:modified>
  <cp:category/>
</cp:coreProperties>
</file>